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showInkAnnotation="0" codeName="ThisWorkbook" hidePivotFieldList="1"/>
  <mc:AlternateContent xmlns:mc="http://schemas.openxmlformats.org/markup-compatibility/2006">
    <mc:Choice Requires="x15">
      <x15ac:absPath xmlns:x15ac="http://schemas.microsoft.com/office/spreadsheetml/2010/11/ac" url="U:\1-Product list\"/>
    </mc:Choice>
  </mc:AlternateContent>
  <xr:revisionPtr revIDLastSave="0" documentId="13_ncr:1_{B9F73C6F-80D0-447B-BA94-9F4A2C54A8B2}" xr6:coauthVersionLast="47" xr6:coauthVersionMax="47" xr10:uidLastSave="{00000000-0000-0000-0000-000000000000}"/>
  <bookViews>
    <workbookView xWindow="3090" yWindow="555" windowWidth="20970" windowHeight="14565"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6" i="30" l="1" a="1"/>
  <c r="E147" i="30" a="1"/>
  <c r="E150" i="30" a="1"/>
  <c r="E145" i="30" a="1"/>
  <c r="E144" i="30" a="1"/>
  <c r="E148" i="30" a="1"/>
  <c r="E149" i="30" a="1"/>
  <c r="E146" i="30" l="1"/>
  <c r="E147" i="30"/>
  <c r="E150" i="30"/>
  <c r="E148" i="30"/>
  <c r="E144" i="30"/>
  <c r="E145" i="30"/>
  <c r="E149" i="30"/>
  <c r="V2" i="2" a="1"/>
  <c r="A1" i="30" a="1"/>
  <c r="L2" i="2" a="1"/>
  <c r="D2" i="2" a="1"/>
  <c r="W2" i="2" a="1"/>
  <c r="B2" i="2"/>
  <c r="E2" i="2" a="1"/>
  <c r="A2" i="2" a="1"/>
  <c r="AA2" i="2"/>
  <c r="AC2" i="2"/>
  <c r="W2" i="2" l="1"/>
  <c r="D2" i="2"/>
  <c r="L2" i="2"/>
  <c r="A1" i="30"/>
  <c r="V2" i="2"/>
  <c r="A2" i="2"/>
  <c r="E2" i="2"/>
  <c r="T2" i="2" a="1"/>
  <c r="M2" i="2" a="1"/>
  <c r="AB2" i="2"/>
  <c r="N2" i="2" a="1"/>
  <c r="O2" i="2" a="1"/>
  <c r="P2" i="2" a="1"/>
  <c r="S2" i="2" a="1"/>
  <c r="U2" i="2" a="1"/>
  <c r="Z2" i="2"/>
  <c r="M2" i="2" l="1"/>
  <c r="T2" i="2"/>
  <c r="P2" i="2"/>
  <c r="O2" i="2"/>
  <c r="N2" i="2"/>
  <c r="U2" i="2"/>
  <c r="S2" i="2"/>
  <c r="R2" i="2" a="1"/>
  <c r="Q2" i="2" a="1"/>
  <c r="Y2" i="2" a="1"/>
  <c r="Y2" i="2" l="1"/>
  <c r="Q2" i="2"/>
  <c r="R2" i="2"/>
  <c r="AG2" i="2"/>
  <c r="X2" i="2" a="1"/>
  <c r="X2" i="2" l="1"/>
  <c r="A1" i="18" l="1"/>
  <c r="C1" i="18"/>
  <c r="E1" i="18"/>
  <c r="G1" i="18"/>
  <c r="I1" i="18"/>
  <c r="K1" i="18"/>
  <c r="G2" i="2" l="1"/>
  <c r="F2" i="2"/>
  <c r="C97" i="25" l="1"/>
  <c r="F96" i="25"/>
  <c r="G96" i="25"/>
  <c r="C66" i="25"/>
  <c r="D96" i="25"/>
  <c r="C96" i="25"/>
  <c r="E96"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4" i="25"/>
  <c r="E72" i="25"/>
  <c r="C94"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G77"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81" i="25"/>
  <c r="C26" i="25"/>
  <c r="G18" i="25"/>
  <c r="G54" i="25"/>
  <c r="G7" i="25"/>
  <c r="G43" i="25"/>
  <c r="G26" i="25"/>
  <c r="G27" i="25"/>
  <c r="G22" i="25"/>
  <c r="G17" i="25"/>
  <c r="G53" i="25"/>
  <c r="E48" i="25"/>
  <c r="G72" i="25"/>
  <c r="D72" i="25"/>
  <c r="C72" i="25"/>
  <c r="G84" i="25"/>
  <c r="G71" i="25"/>
  <c r="G63" i="25"/>
  <c r="G82" i="25"/>
  <c r="C93"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7" i="25"/>
  <c r="D94" i="25"/>
  <c r="E14" i="25"/>
  <c r="D48" i="25"/>
  <c r="E97" i="25"/>
  <c r="D97" i="25"/>
  <c r="G91" i="25"/>
  <c r="G79" i="25"/>
  <c r="G64" i="25"/>
  <c r="G88" i="25"/>
  <c r="G36" i="25"/>
  <c r="G25" i="25"/>
  <c r="G8" i="25"/>
  <c r="G44" i="25"/>
  <c r="G9" i="25"/>
  <c r="G45" i="25"/>
  <c r="G40" i="25"/>
  <c r="G35" i="25"/>
  <c r="E94" i="25"/>
  <c r="G97" i="25"/>
  <c r="F94" i="25"/>
  <c r="F68" i="25"/>
  <c r="D14" i="25"/>
  <c r="G76" i="25"/>
  <c r="G92" i="25"/>
  <c r="G73" i="25"/>
  <c r="G74" i="25"/>
  <c r="C36" i="25"/>
  <c r="D32" i="25"/>
  <c r="E47" i="25"/>
  <c r="F60" i="25"/>
  <c r="F62" i="25"/>
  <c r="E41" i="25"/>
  <c r="D18" i="25"/>
  <c r="D37" i="25"/>
  <c r="D46" i="25"/>
  <c r="E45" i="25"/>
  <c r="E40" i="25"/>
  <c r="F21" i="25"/>
  <c r="F40" i="25"/>
  <c r="F17" i="25"/>
  <c r="D38" i="25"/>
  <c r="D34" i="25"/>
  <c r="D81" i="25"/>
  <c r="F63" i="25"/>
  <c r="F53" i="25"/>
  <c r="F49" i="25"/>
  <c r="E12" i="25"/>
  <c r="C44" i="25"/>
  <c r="C16" i="25"/>
  <c r="C19" i="25"/>
  <c r="G30" i="25"/>
  <c r="G93"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64" i="25"/>
  <c r="F50" i="25"/>
  <c r="C53" i="25"/>
  <c r="C29" i="25"/>
  <c r="C18" i="25"/>
  <c r="C10" i="25"/>
  <c r="D85" i="25"/>
  <c r="D69" i="25"/>
  <c r="E86" i="25"/>
  <c r="D84" i="25"/>
  <c r="F77" i="25"/>
  <c r="D82" i="25"/>
  <c r="D70" i="25"/>
  <c r="E70" i="25"/>
  <c r="E24" i="25"/>
  <c r="F28" i="25"/>
  <c r="E8" i="25"/>
  <c r="E93"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3"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3" i="25"/>
  <c r="D25" i="25"/>
  <c r="E54" i="25"/>
  <c r="C13" i="25"/>
  <c r="F76" i="25"/>
  <c r="D7" i="25"/>
  <c r="D91" i="25"/>
  <c r="C4" i="25" l="1"/>
  <c r="AF2"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<sst xmlns="http://schemas.openxmlformats.org/spreadsheetml/2006/main" count="37627" uniqueCount="14459">
  <si>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</si>
  <si>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</si>
  <si>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</si>
  <si>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</si>
  <si>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</si>
  <si>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</si>
  <si>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</si>
  <si>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</si>
  <si>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</si>
  <si>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</si>
  <si>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</si>
  <si>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</si>
  <si>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</si>
  <si>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</si>
  <si>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</si>
  <si>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</si>
  <si>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</si>
  <si>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</si>
  <si>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</si>
  <si>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</si>
  <si>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</si>
  <si>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</si>
  <si>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</si>
  <si>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</si>
  <si>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</si>
  <si>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</si>
  <si>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</si>
  <si>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</si>
  <si>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</si>
  <si>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</si>
  <si>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</si>
  <si>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</si>
  <si>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</si>
  <si>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</si>
  <si>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</si>
  <si>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</si>
  <si>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</si>
  <si>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</si>
  <si>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</si>
  <si>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</si>
  <si>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</si>
  <si>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</si>
  <si>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</si>
  <si>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</si>
  <si>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</si>
  <si>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</si>
  <si>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</si>
  <si>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</si>
  <si>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</si>
  <si>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</si>
  <si>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</si>
  <si>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</si>
  <si>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</si>
  <si>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</si>
  <si>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</si>
  <si>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</si>
  <si>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</si>
  <si>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</si>
  <si>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</si>
  <si>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</si>
  <si>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</si>
  <si>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</si>
  <si>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</si>
  <si>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</si>
  <si>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</si>
  <si>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</si>
  <si>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</si>
  <si>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</si>
  <si>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</si>
  <si>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</si>
  <si>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</si>
  <si>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</si>
  <si>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</si>
  <si>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</si>
  <si>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</si>
  <si>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</si>
  <si>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</si>
  <si>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</si>
  <si>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</si>
  <si>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</si>
  <si>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</si>
  <si>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</si>
  <si>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</si>
  <si>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</si>
  <si>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</si>
  <si>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</si>
  <si>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</si>
  <si>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</si>
  <si>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</si>
  <si>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</si>
  <si>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</si>
  <si>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</si>
  <si>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</si>
  <si>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</si>
  <si>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</si>
  <si>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</si>
  <si>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</si>
  <si>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</si>
  <si>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</si>
  <si>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</si>
  <si>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</si>
  <si>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</si>
  <si>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</si>
  <si>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</si>
  <si>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</si>
  <si>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</si>
  <si>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</si>
  <si>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</si>
  <si>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</si>
  <si>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</si>
  <si>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</si>
  <si>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</si>
  <si>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</si>
  <si>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</si>
  <si>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</si>
  <si>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</si>
  <si>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</si>
  <si>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</si>
  <si>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</si>
  <si>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</si>
  <si>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</si>
  <si>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</si>
  <si>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</si>
  <si>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</si>
  <si>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</si>
  <si>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</si>
  <si>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</si>
  <si>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</si>
  <si>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</si>
  <si>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</si>
  <si>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</si>
  <si>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</si>
  <si>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</si>
  <si>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</si>
  <si>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</si>
  <si>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</si>
  <si>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</si>
  <si>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</si>
  <si>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</si>
  <si>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</si>
  <si>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</si>
  <si>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</si>
  <si>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</si>
  <si>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</si>
  <si>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</si>
  <si>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</si>
  <si>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</si>
  <si>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</si>
  <si>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</si>
  <si>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</si>
  <si>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</si>
  <si>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</si>
  <si>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</si>
  <si>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</si>
  <si>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</si>
  <si>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</si>
  <si>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</si>
  <si>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</si>
  <si>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</si>
  <si>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</si>
  <si>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</si>
  <si>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</si>
  <si>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</si>
  <si>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</si>
  <si>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</si>
  <si>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</si>
  <si>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</si>
  <si>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</si>
  <si>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</si>
  <si>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</si>
  <si>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</si>
  <si>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</si>
  <si>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</si>
  <si>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</si>
  <si>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</si>
  <si>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</si>
  <si>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</si>
  <si>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</si>
  <si>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</si>
  <si>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</si>
  <si>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</si>
  <si>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</si>
  <si>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</si>
  <si>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</si>
  <si>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</si>
  <si>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</si>
  <si>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</si>
  <si>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</si>
  <si>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</si>
  <si>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</si>
  <si>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</si>
  <si>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</si>
  <si>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</si>
  <si>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</si>
  <si>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</si>
  <si>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</si>
  <si>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</si>
  <si>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</si>
  <si>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</si>
  <si>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</si>
  <si>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</si>
  <si>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</si>
  <si>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</si>
  <si>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</si>
  <si>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</si>
  <si>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</si>
  <si>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</si>
  <si>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</si>
  <si>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</si>
  <si>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</si>
  <si>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</si>
  <si>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</si>
  <si>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</si>
  <si>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</si>
  <si>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</si>
  <si>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</si>
  <si>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</si>
  <si>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</si>
  <si>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</si>
  <si>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</si>
  <si>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</si>
  <si>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</si>
  <si>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</si>
  <si>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</si>
  <si>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</si>
  <si>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</si>
  <si>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</si>
  <si>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</si>
  <si>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</si>
  <si>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</si>
  <si>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</si>
  <si>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</si>
  <si>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</si>
  <si>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</si>
  <si>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</si>
  <si>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</si>
  <si>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</si>
  <si>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</si>
  <si>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</si>
  <si>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</si>
  <si>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</si>
  <si>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</si>
  <si>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</si>
  <si>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</si>
  <si>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</si>
  <si>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</si>
  <si>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</si>
  <si>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</si>
  <si>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</si>
  <si>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</si>
  <si>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</si>
  <si>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</si>
  <si>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</si>
  <si>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</si>
  <si>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</si>
  <si>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</si>
  <si>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</si>
  <si>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</si>
  <si>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</si>
  <si>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</si>
  <si>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</si>
  <si>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</si>
  <si>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</si>
  <si>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</si>
  <si>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</si>
  <si>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</si>
  <si>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</si>
  <si>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</si>
  <si>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</si>
  <si>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</si>
  <si>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</si>
  <si>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</si>
  <si>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</si>
  <si>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</si>
  <si>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</si>
  <si>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</si>
  <si>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</si>
  <si>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</si>
  <si>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</si>
  <si>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</si>
  <si>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</si>
  <si>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</si>
  <si>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</si>
  <si>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</si>
  <si>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</si>
  <si>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</si>
  <si>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</si>
  <si>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</si>
  <si>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</si>
  <si>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</si>
  <si>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</si>
  <si>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</si>
  <si>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</si>
  <si>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</si>
  <si>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</si>
  <si>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</si>
  <si>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</si>
  <si>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</si>
  <si>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</si>
  <si>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</si>
  <si>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</si>
  <si>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</si>
  <si>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</si>
  <si>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</si>
  <si>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</si>
  <si>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</si>
  <si>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</si>
  <si>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</si>
  <si>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</si>
  <si>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</si>
  <si>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</si>
  <si>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</si>
  <si>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</si>
  <si>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</si>
  <si>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</si>
  <si>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</si>
  <si>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</si>
  <si>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</si>
  <si>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</si>
  <si>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</si>
  <si>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</si>
  <si>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</si>
  <si>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</si>
  <si>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</si>
  <si>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</si>
  <si>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</si>
  <si>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</si>
  <si>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</si>
  <si>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</si>
  <si>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</si>
  <si>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</si>
  <si>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</si>
  <si>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</si>
  <si>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</si>
  <si>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</si>
  <si>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</si>
  <si>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</si>
  <si>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</si>
  <si>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</si>
  <si>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</si>
  <si>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</si>
  <si>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</si>
  <si>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</si>
  <si>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</si>
  <si>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</si>
  <si>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</si>
  <si>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</si>
  <si>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</si>
  <si>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</si>
  <si>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</si>
  <si>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</si>
  <si>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</si>
  <si>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</si>
  <si>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</si>
  <si>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</si>
  <si>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</si>
  <si>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</si>
  <si>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</si>
  <si>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</si>
  <si>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</si>
  <si>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</si>
  <si>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</si>
  <si>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</si>
  <si>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</si>
  <si>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</si>
  <si>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</si>
  <si>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</si>
  <si>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</si>
  <si>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</si>
  <si>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</si>
  <si>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</si>
  <si>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</si>
  <si>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</si>
  <si>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</si>
  <si>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</si>
  <si>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</si>
  <si>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</si>
  <si>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</si>
  <si>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</si>
  <si>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</si>
  <si>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</si>
  <si>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</si>
  <si>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</si>
  <si>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</si>
  <si>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</si>
  <si>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</si>
  <si>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</si>
  <si>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</si>
  <si>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</si>
  <si>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</si>
  <si>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</si>
  <si>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</si>
  <si>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</si>
  <si>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</si>
  <si>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</si>
  <si>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</si>
  <si>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</si>
  <si>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</si>
  <si>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</si>
  <si>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</si>
  <si>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</si>
  <si>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</si>
  <si>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</si>
  <si>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</si>
  <si>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</si>
  <si>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</si>
  <si>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</si>
  <si>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</si>
  <si>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</si>
  <si>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</si>
  <si>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</si>
  <si>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</si>
  <si>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</si>
  <si>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</si>
  <si>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</si>
  <si>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</si>
  <si>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</si>
  <si>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</si>
  <si>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</si>
  <si>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</si>
  <si>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</si>
  <si>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</si>
  <si>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</si>
  <si>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</si>
  <si>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</si>
  <si>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</si>
  <si>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</si>
  <si>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</si>
  <si>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</si>
  <si>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</si>
  <si>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</si>
  <si>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</si>
  <si>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</si>
  <si>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</si>
  <si>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</si>
  <si>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</si>
  <si>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</si>
  <si>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</si>
  <si>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</si>
  <si>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</si>
  <si>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</si>
  <si>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</si>
  <si>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</si>
  <si>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</si>
  <si>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</si>
  <si>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</si>
  <si>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</si>
  <si>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</si>
  <si>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</si>
  <si>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</si>
  <si>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</si>
  <si>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</si>
  <si>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</si>
  <si>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</si>
  <si>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</si>
  <si>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</si>
  <si>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</si>
  <si>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</si>
  <si>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</si>
  <si>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</si>
  <si>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</si>
  <si>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</si>
  <si>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</si>
  <si>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</si>
  <si>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</si>
  <si>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</si>
  <si>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</si>
  <si>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</si>
  <si>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</si>
  <si>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</si>
  <si>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</si>
  <si>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</si>
  <si>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</si>
  <si>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</si>
  <si>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</si>
  <si>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</si>
  <si>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</si>
  <si>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</si>
  <si>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</si>
  <si>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</si>
  <si>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</si>
  <si>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</si>
  <si>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</si>
  <si>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</si>
  <si>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</si>
  <si>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</si>
  <si>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</si>
  <si>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</si>
  <si>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</si>
  <si>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</si>
  <si>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</si>
  <si>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</si>
  <si>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</si>
  <si>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</si>
  <si>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</si>
  <si>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</si>
  <si>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</si>
  <si>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</si>
  <si>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</si>
  <si>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</si>
  <si>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</si>
  <si>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</si>
  <si>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</si>
  <si>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</si>
  <si>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</si>
  <si>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</si>
  <si>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</si>
  <si>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</si>
  <si>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</si>
  <si>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</si>
  <si>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</si>
  <si>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</si>
  <si>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</si>
  <si>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</si>
  <si>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</si>
  <si>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</si>
  <si>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</si>
  <si>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</si>
  <si>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</si>
  <si>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</si>
  <si>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</si>
  <si>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</si>
  <si>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</si>
  <si>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</si>
  <si>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</si>
  <si>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</si>
  <si>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</si>
  <si>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</si>
  <si>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</si>
  <si>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</si>
  <si>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</si>
  <si>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</si>
  <si>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</si>
  <si>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</si>
  <si>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</si>
  <si>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</si>
  <si>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</si>
  <si>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</si>
  <si>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</si>
  <si>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</si>
  <si>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</si>
  <si>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</si>
  <si>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</si>
  <si>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</si>
  <si>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</si>
  <si>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</si>
  <si>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</si>
  <si>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</si>
  <si>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</si>
  <si>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</si>
  <si>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</si>
  <si>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</si>
  <si>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</si>
  <si>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</si>
  <si>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</si>
  <si>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</si>
  <si>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</si>
  <si>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</si>
  <si>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</si>
  <si>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</si>
  <si>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</si>
  <si>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</si>
  <si>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</si>
  <si>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</si>
  <si>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</si>
  <si>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</si>
  <si>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</si>
  <si>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</si>
  <si>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</si>
  <si>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</si>
  <si>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</si>
  <si>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</si>
  <si>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</si>
  <si>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</si>
  <si>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</si>
  <si>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</si>
  <si>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</si>
  <si>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</si>
  <si>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</si>
  <si>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</si>
  <si>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</si>
  <si>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</si>
  <si>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</si>
  <si>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</si>
  <si>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</si>
  <si>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</si>
  <si>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</si>
  <si>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</si>
  <si>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</si>
  <si>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</si>
  <si>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</si>
  <si>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</si>
  <si>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</si>
  <si>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</si>
  <si>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</si>
  <si>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</si>
  <si>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</si>
  <si>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</si>
  <si>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</si>
  <si>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</si>
  <si>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</si>
  <si>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</si>
  <si>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</si>
  <si>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</si>
  <si>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</si>
  <si>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</si>
  <si>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</si>
  <si>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</si>
  <si>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</si>
  <si>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</si>
  <si>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</si>
  <si>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</si>
  <si>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</si>
  <si>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</si>
  <si>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</si>
  <si>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</si>
  <si>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</si>
  <si>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</si>
  <si>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</si>
  <si>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</si>
  <si>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</si>
  <si>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</si>
  <si>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</si>
  <si>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</si>
  <si>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</si>
  <si>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</si>
  <si>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</si>
  <si>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</si>
  <si>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</si>
  <si>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</si>
  <si>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</si>
  <si>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</si>
  <si>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</si>
  <si>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</si>
  <si>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</si>
  <si>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</si>
  <si>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</si>
  <si>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</si>
  <si>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</si>
  <si>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</si>
  <si>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</si>
  <si>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</si>
  <si>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</si>
  <si>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</si>
  <si>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</si>
  <si>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</si>
  <si>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</si>
  <si>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</si>
  <si>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</si>
  <si>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</si>
  <si>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</si>
  <si>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</si>
  <si>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</si>
  <si>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</si>
  <si>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</si>
  <si>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</si>
  <si>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</si>
  <si>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</si>
  <si>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</si>
  <si>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</si>
  <si>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</si>
  <si>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</si>
  <si>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</si>
  <si>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</si>
  <si>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</si>
  <si>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</si>
  <si>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</si>
  <si>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</si>
  <si>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</si>
  <si>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</si>
  <si>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</si>
  <si>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</si>
  <si>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</si>
  <si>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</si>
  <si>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</si>
  <si>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</si>
  <si>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</si>
  <si>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</si>
  <si>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</si>
  <si>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</si>
  <si>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</si>
  <si>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</si>
  <si>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</si>
  <si>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</si>
  <si>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</si>
  <si>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</si>
  <si>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</si>
  <si>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</si>
  <si>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</si>
  <si>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</si>
  <si>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</si>
  <si>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</si>
  <si>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</si>
  <si>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</si>
  <si>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</si>
  <si>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</si>
  <si>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</si>
  <si>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</si>
  <si>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</si>
  <si>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</si>
  <si>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</si>
  <si>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</si>
  <si>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</si>
  <si>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</si>
  <si>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</si>
  <si>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</si>
  <si>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</si>
  <si>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</si>
  <si>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</si>
  <si>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</si>
  <si>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</si>
  <si>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</si>
  <si>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</si>
  <si>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</si>
  <si>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</si>
  <si>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</si>
  <si>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</si>
  <si>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</si>
  <si>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</si>
  <si>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</si>
  <si>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</si>
  <si>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</si>
  <si>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</si>
  <si>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</si>
  <si>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</si>
  <si>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</si>
  <si>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</si>
  <si>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</si>
  <si>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</si>
  <si>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</si>
  <si>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</si>
  <si>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</si>
  <si>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</si>
  <si>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</si>
  <si>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</si>
  <si>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</si>
  <si>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</si>
  <si>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</si>
  <si>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</si>
  <si>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</si>
  <si>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</si>
  <si>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</si>
  <si>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</si>
  <si>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</si>
  <si>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</si>
  <si>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</si>
  <si>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</si>
  <si>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</si>
  <si>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</si>
  <si>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</si>
  <si>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</si>
  <si>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</si>
  <si>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</si>
  <si>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</si>
  <si>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</si>
  <si>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</si>
  <si>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</si>
  <si>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</si>
  <si>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</si>
  <si>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</si>
  <si>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</si>
  <si>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</si>
  <si>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</si>
  <si>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</si>
  <si>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</si>
  <si>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</si>
  <si>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</si>
  <si>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</si>
  <si>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</si>
  <si>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</si>
  <si>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</si>
  <si>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</si>
  <si>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</si>
  <si>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</si>
  <si>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</si>
  <si>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</si>
  <si>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</si>
  <si>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</si>
  <si>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</si>
  <si>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</si>
  <si>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</si>
  <si>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</si>
  <si>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</si>
  <si>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</si>
  <si>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</si>
  <si>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</si>
  <si>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</si>
  <si>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</si>
  <si>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</si>
  <si>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</si>
  <si>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</si>
  <si>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</si>
  <si>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</si>
  <si>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</si>
  <si>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</si>
  <si>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</si>
  <si>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</si>
  <si>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</si>
  <si>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</si>
  <si>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</si>
  <si>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</si>
  <si>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</si>
  <si>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</si>
  <si>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</si>
  <si>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</si>
  <si>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</si>
  <si>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</si>
  <si>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</si>
  <si>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</si>
  <si>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</si>
  <si>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</si>
  <si>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</si>
  <si>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</si>
  <si>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</si>
  <si>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</si>
  <si>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</si>
  <si>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</si>
  <si>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</si>
  <si>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</si>
  <si>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</si>
  <si>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</si>
  <si>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</si>
  <si>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</si>
  <si>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</si>
  <si>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</si>
  <si>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</si>
  <si>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</si>
  <si>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</si>
  <si>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</si>
  <si>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</si>
  <si>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</si>
  <si>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</si>
  <si>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</si>
  <si>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</si>
  <si>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</si>
  <si>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</si>
  <si>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</si>
  <si>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</si>
  <si>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</si>
  <si>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</si>
  <si>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</si>
  <si>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</si>
  <si>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</si>
  <si>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</si>
  <si>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</si>
  <si>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</si>
  <si>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</si>
  <si>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</si>
  <si>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</si>
  <si>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</si>
  <si>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</si>
  <si>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</si>
  <si>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</si>
  <si>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</si>
  <si>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</si>
  <si>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</si>
  <si>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</si>
  <si>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</si>
  <si>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</si>
  <si>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</si>
  <si>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</si>
  <si>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</si>
  <si>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</si>
  <si>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</si>
  <si>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</si>
  <si>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</si>
  <si>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</si>
  <si>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</si>
  <si>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</si>
  <si>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</si>
  <si>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</si>
  <si>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</si>
  <si>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</si>
  <si>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</si>
  <si>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</si>
  <si>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</si>
  <si>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</si>
  <si>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</si>
  <si>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</si>
  <si>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</si>
  <si>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</si>
  <si>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</si>
  <si>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</si>
  <si>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</si>
  <si>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</si>
  <si>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</si>
  <si>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</si>
  <si>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</si>
  <si>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</si>
  <si>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</si>
  <si>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</si>
  <si>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</si>
  <si>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</si>
  <si>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</si>
  <si>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</si>
  <si>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</si>
  <si>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</si>
  <si>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</si>
  <si>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</si>
  <si>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</si>
  <si>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</si>
  <si>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</si>
  <si>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</si>
  <si>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</si>
  <si>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</si>
  <si>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</si>
  <si>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</si>
  <si>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</si>
  <si>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</si>
  <si>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</si>
  <si>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</si>
  <si>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</si>
  <si>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</si>
  <si>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</si>
  <si>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</si>
  <si>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</si>
  <si>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</si>
  <si>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</si>
  <si>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</si>
  <si>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</si>
  <si>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</si>
  <si>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</si>
  <si>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</si>
  <si>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</si>
  <si>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</si>
  <si>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</si>
  <si>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</si>
  <si>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</si>
  <si>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</si>
  <si>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</si>
  <si>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</si>
  <si>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</si>
  <si>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</si>
  <si>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</si>
  <si>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</si>
  <si>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</si>
  <si>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</si>
  <si>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</si>
  <si>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</si>
  <si>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</si>
  <si>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</si>
  <si>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</si>
  <si>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</si>
  <si>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</si>
  <si>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</si>
  <si>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</si>
  <si>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</si>
  <si>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</si>
  <si>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</si>
  <si>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</si>
  <si>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</si>
  <si>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</si>
  <si>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</si>
  <si>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</si>
  <si>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</si>
  <si>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</si>
  <si>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</si>
  <si>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</si>
  <si>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</si>
  <si>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</si>
  <si>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</si>
  <si>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</si>
  <si>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</si>
  <si>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</si>
  <si>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</si>
  <si>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</si>
  <si>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</si>
  <si>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</si>
  <si>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</si>
  <si>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</si>
  <si>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</si>
  <si>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</si>
  <si>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</si>
  <si>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</si>
  <si>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</si>
  <si>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</si>
  <si>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</si>
  <si>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</si>
  <si>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</si>
  <si>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</si>
  <si>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</si>
  <si>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</si>
  <si>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</si>
  <si>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</si>
  <si>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</si>
  <si>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</si>
  <si>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</si>
  <si>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</si>
  <si>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</si>
  <si>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</si>
  <si>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</si>
  <si>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</si>
  <si>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</si>
  <si>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</si>
  <si>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</si>
  <si>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</si>
  <si>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</si>
  <si>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</si>
  <si>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</si>
  <si>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</si>
  <si>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</si>
  <si>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</si>
  <si>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</si>
  <si>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</si>
  <si>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</si>
  <si>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</si>
  <si>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</si>
  <si>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</si>
  <si>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</si>
  <si>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</si>
  <si>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</si>
  <si>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</si>
  <si>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</si>
  <si>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</si>
  <si>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</si>
  <si>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</si>
  <si>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</si>
  <si>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</si>
  <si>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</si>
  <si>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</si>
  <si>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</si>
  <si>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</si>
  <si>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</si>
  <si>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</si>
  <si>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</si>
  <si>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</si>
  <si>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</si>
  <si>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</si>
  <si>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</si>
  <si>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</si>
  <si>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</si>
  <si>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</si>
  <si>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</si>
  <si>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</si>
  <si>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</si>
  <si>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</si>
  <si>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</si>
  <si>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</si>
  <si>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</si>
  <si>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</si>
  <si>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</si>
  <si>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</si>
  <si>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</si>
  <si>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</si>
  <si>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</si>
  <si>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</si>
  <si>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</si>
  <si>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</si>
  <si>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</si>
  <si>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</si>
  <si>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</si>
  <si>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</si>
  <si>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</si>
  <si>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</si>
  <si>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</si>
  <si>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</si>
  <si>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</si>
  <si>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</si>
  <si>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</si>
  <si>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</si>
  <si>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</si>
  <si>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</si>
  <si>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</si>
  <si>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</si>
  <si>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</si>
  <si>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</si>
  <si>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</si>
  <si>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</si>
  <si>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</si>
  <si>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</si>
  <si>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</si>
  <si>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</si>
  <si>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</si>
  <si>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</si>
  <si>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</si>
  <si>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</si>
  <si>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</si>
  <si>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</si>
  <si>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</si>
  <si>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</si>
  <si>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</si>
  <si>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</si>
  <si>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</si>
  <si>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</si>
  <si>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</si>
  <si>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</si>
  <si>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</si>
  <si>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</si>
  <si>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</si>
  <si>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</si>
  <si>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</si>
  <si>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</si>
  <si>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</si>
  <si>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</si>
  <si>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</si>
  <si>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</si>
  <si>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</si>
  <si>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</si>
  <si>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</si>
  <si>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</si>
  <si>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</si>
  <si>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</si>
  <si>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</si>
  <si>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</si>
  <si>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</si>
  <si>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</si>
  <si>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</si>
  <si>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</si>
  <si>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</si>
  <si>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</si>
  <si>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</si>
  <si>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</si>
  <si>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</si>
  <si>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</si>
  <si>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</si>
  <si>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</si>
  <si>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</si>
  <si>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</si>
  <si>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</si>
  <si>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</si>
  <si>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</si>
  <si>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</si>
  <si>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</si>
  <si>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</si>
  <si>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</si>
  <si>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</si>
  <si>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</si>
  <si>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</si>
  <si>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</si>
  <si>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</si>
  <si>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</si>
  <si>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</si>
  <si>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</si>
  <si>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</si>
  <si>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</si>
  <si>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</si>
  <si>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</si>
  <si>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</si>
  <si>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</si>
  <si>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</si>
  <si>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</si>
  <si>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</si>
  <si>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</si>
  <si>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</si>
  <si>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</si>
  <si>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</si>
  <si>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</si>
  <si>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</si>
  <si>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</si>
  <si>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</si>
  <si>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</si>
  <si>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</si>
  <si>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</si>
  <si>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</si>
  <si>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</si>
  <si>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</si>
  <si>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</si>
  <si>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</si>
  <si>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</si>
  <si>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</si>
  <si>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</si>
  <si>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</si>
  <si>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</si>
  <si>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</si>
  <si>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</si>
  <si>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</si>
  <si>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</si>
  <si>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</si>
  <si>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</si>
  <si>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</si>
  <si>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</si>
  <si>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</si>
  <si>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</si>
  <si>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</si>
  <si>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</si>
  <si>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</si>
  <si>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</si>
  <si>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</si>
  <si>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</si>
  <si>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</si>
  <si>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</si>
  <si>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</si>
  <si>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</si>
  <si>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</si>
  <si>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</si>
  <si>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</si>
  <si>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</si>
  <si>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</si>
  <si>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</si>
  <si>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</si>
  <si>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</si>
  <si>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</si>
  <si>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</si>
  <si>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</si>
  <si>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</si>
  <si>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</si>
  <si>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</si>
  <si>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</si>
  <si>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</si>
  <si>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</si>
  <si>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</si>
  <si>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</si>
  <si>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</si>
  <si>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</si>
  <si>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</si>
  <si>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</si>
  <si>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</si>
  <si>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</si>
  <si>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</si>
  <si>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</si>
  <si>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</si>
  <si>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</si>
  <si>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</si>
  <si>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</si>
  <si>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</si>
  <si>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</si>
  <si>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</si>
  <si>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</si>
  <si>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</si>
  <si>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</si>
  <si>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</si>
  <si>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</si>
  <si>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</si>
  <si>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</si>
  <si>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</si>
  <si>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</si>
  <si>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</si>
  <si>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</si>
  <si>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</si>
  <si>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</si>
  <si>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</si>
  <si>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</si>
  <si>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</si>
  <si>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</si>
  <si>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</si>
  <si>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</si>
  <si>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</si>
  <si>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</si>
  <si>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</si>
  <si>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</si>
  <si>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</si>
  <si>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</si>
  <si>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</si>
  <si>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</si>
  <si>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</si>
  <si>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</si>
  <si>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</si>
  <si>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</si>
  <si>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</si>
  <si>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</si>
  <si>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</si>
  <si>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</si>
  <si>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</si>
  <si>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</si>
  <si>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</si>
  <si>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</si>
  <si>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</si>
  <si>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</si>
  <si>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</si>
  <si>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</si>
  <si>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</si>
  <si>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</si>
  <si>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</si>
  <si>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</si>
  <si>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</si>
  <si>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</si>
  <si>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</si>
  <si>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</si>
  <si>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</si>
  <si>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</si>
  <si>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</si>
  <si>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</si>
  <si>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</si>
  <si>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</si>
  <si>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</si>
  <si>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</si>
  <si>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</si>
  <si>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</si>
  <si>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</si>
  <si>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</si>
  <si>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</si>
  <si>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</si>
  <si>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</si>
  <si>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</si>
  <si>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</si>
  <si>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</si>
  <si>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</si>
  <si>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</si>
  <si>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</si>
  <si>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</si>
  <si>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</si>
  <si>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</si>
  <si>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</si>
  <si>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</si>
  <si>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</si>
  <si>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</si>
  <si>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</si>
  <si>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</si>
  <si>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</si>
  <si>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</si>
  <si>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</si>
  <si>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</si>
  <si>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</si>
  <si>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</si>
  <si>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</si>
  <si>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</si>
  <si>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</si>
  <si>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</si>
  <si>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</si>
  <si>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</si>
  <si>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</si>
  <si>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</si>
  <si>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</si>
  <si>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</si>
  <si>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</si>
  <si>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</si>
  <si>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</si>
  <si>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</si>
  <si>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</si>
  <si>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</si>
  <si>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</si>
  <si>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</si>
  <si>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</si>
  <si>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</si>
  <si>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</si>
  <si>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</si>
  <si>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</si>
  <si>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</si>
  <si>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</si>
  <si>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</si>
  <si>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</si>
  <si>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</si>
  <si>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</si>
  <si>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</si>
  <si>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</si>
  <si>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</si>
  <si>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</si>
  <si>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</si>
  <si>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</si>
  <si>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</si>
  <si>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</si>
  <si>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</si>
  <si>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</si>
  <si>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</si>
  <si>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</si>
  <si>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</si>
  <si>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</si>
  <si>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</si>
  <si>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</si>
  <si>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</si>
  <si>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</si>
  <si>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</si>
  <si>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</si>
  <si>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</si>
  <si>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</si>
  <si>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</si>
  <si>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</si>
  <si>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</si>
  <si>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</si>
  <si>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</si>
  <si>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</si>
  <si>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</si>
  <si>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</si>
  <si>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</si>
  <si>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</si>
  <si>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</si>
  <si>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</si>
  <si>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</si>
  <si>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</si>
  <si>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</si>
  <si>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</si>
  <si>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</si>
  <si>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</si>
  <si>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</si>
  <si>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</si>
  <si>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</si>
  <si>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</si>
  <si>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</si>
  <si>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</si>
  <si>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</si>
  <si>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</si>
  <si>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</si>
  <si>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</si>
  <si>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</si>
  <si>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</si>
  <si>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</si>
  <si>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</si>
  <si>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</si>
  <si>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</si>
  <si>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</si>
  <si>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</si>
  <si>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</si>
  <si>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</si>
  <si>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</si>
  <si>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</si>
  <si>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</si>
  <si>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</si>
  <si>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</si>
  <si>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</si>
  <si>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</si>
  <si>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</si>
  <si>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</si>
  <si>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</si>
  <si>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</si>
  <si>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</si>
  <si>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</si>
  <si>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</si>
  <si>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</si>
  <si>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</si>
  <si>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</si>
  <si>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</si>
  <si>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</si>
  <si>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</si>
  <si>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</si>
  <si>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</si>
  <si>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</si>
  <si>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</si>
  <si>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</si>
  <si>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</si>
  <si>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</si>
  <si>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</si>
  <si>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</si>
  <si>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</si>
  <si>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</si>
  <si>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</si>
  <si>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</si>
  <si>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</si>
  <si>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</si>
  <si>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</si>
  <si>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</si>
  <si>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</si>
  <si>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</si>
  <si>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</si>
  <si>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</si>
  <si>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</si>
  <si>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</si>
  <si>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</si>
  <si>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</si>
  <si>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</si>
  <si>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</si>
  <si>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</si>
  <si>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</si>
  <si>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</si>
  <si>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</si>
  <si>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</si>
  <si>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</si>
  <si>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</si>
  <si>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</si>
  <si>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</si>
  <si>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</si>
  <si>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</si>
  <si>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</si>
  <si>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</si>
  <si>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</si>
  <si>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</si>
  <si>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</si>
  <si>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</si>
  <si>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</si>
  <si>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</si>
  <si>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</si>
  <si>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</si>
  <si>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</si>
  <si>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</si>
  <si>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</si>
  <si>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</si>
  <si>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</si>
  <si>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</si>
  <si>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</si>
  <si>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</si>
  <si>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</si>
  <si>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</si>
  <si>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</si>
  <si>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</si>
  <si>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</si>
  <si>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</si>
  <si>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</si>
  <si>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</si>
  <si>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</si>
  <si>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</si>
  <si>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</si>
  <si>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</si>
  <si>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</si>
  <si>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</si>
  <si>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</si>
  <si>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</si>
  <si>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</si>
  <si>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</si>
  <si>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</si>
  <si>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</si>
  <si>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</si>
  <si>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</si>
  <si>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</si>
  <si>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</si>
  <si>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</si>
  <si>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</si>
  <si>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</si>
  <si>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</si>
  <si>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</si>
  <si>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</si>
  <si>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</si>
  <si>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</si>
  <si>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</si>
  <si>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</si>
  <si>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</si>
  <si>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</si>
  <si>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</si>
  <si>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</si>
  <si>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</si>
  <si>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</si>
  <si>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</si>
  <si>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</si>
  <si>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</si>
  <si>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</si>
  <si>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</si>
  <si>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</si>
  <si>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</si>
  <si>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</si>
  <si>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</si>
  <si>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</si>
  <si>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</si>
  <si>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</si>
  <si>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</si>
  <si>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</si>
  <si>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</si>
  <si>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</si>
  <si>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</si>
  <si>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</si>
  <si>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</si>
  <si>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</si>
  <si>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</si>
  <si>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</si>
  <si>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</si>
  <si>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</si>
  <si>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</si>
  <si>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</si>
  <si>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</si>
  <si>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</si>
  <si>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</si>
  <si>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</si>
  <si>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</si>
  <si>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</si>
  <si>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</si>
  <si>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</si>
  <si>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</si>
  <si>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</si>
  <si>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</si>
  <si>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</si>
  <si>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</si>
  <si>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</si>
  <si>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</si>
  <si>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</si>
  <si>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</si>
  <si>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</si>
  <si>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</si>
  <si>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</si>
  <si>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</si>
  <si>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</si>
  <si>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</si>
  <si>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</si>
  <si>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</si>
  <si>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</si>
  <si>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</si>
  <si>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</si>
  <si>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</si>
  <si>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</si>
  <si>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</si>
  <si>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</si>
  <si>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</si>
  <si>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</si>
  <si>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</si>
  <si>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</si>
  <si>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</si>
  <si>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</si>
  <si>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</si>
  <si>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</si>
  <si>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</si>
  <si>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</si>
  <si>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</si>
  <si>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</si>
  <si>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</si>
  <si>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</si>
  <si>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</si>
  <si>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</si>
  <si>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</si>
  <si>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</si>
  <si>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</si>
  <si>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</si>
  <si>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</si>
  <si>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</si>
  <si>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</si>
  <si>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</si>
  <si>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</si>
  <si>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</si>
  <si>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</si>
  <si>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</si>
  <si>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</si>
  <si>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</si>
  <si>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</si>
  <si>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</si>
  <si>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</si>
  <si>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</si>
  <si>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</si>
  <si>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</si>
  <si>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</si>
  <si>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</si>
  <si>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</si>
  <si>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</si>
  <si>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</si>
  <si>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</si>
  <si>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</si>
  <si>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</si>
  <si>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</si>
  <si>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</si>
  <si>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</si>
  <si>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</si>
  <si>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</si>
  <si>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</si>
  <si>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</si>
  <si>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</si>
  <si>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</si>
  <si>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</si>
  <si>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</si>
  <si>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</si>
  <si>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</si>
  <si>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</si>
  <si>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</si>
  <si>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</si>
  <si>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</si>
  <si>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</si>
  <si>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</si>
  <si>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</si>
  <si>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</si>
  <si>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</si>
  <si>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</si>
  <si>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</si>
  <si>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</si>
  <si>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</si>
  <si>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</si>
  <si>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</si>
  <si>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</si>
  <si>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</si>
  <si>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</si>
  <si>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</si>
  <si>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</si>
  <si>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</si>
  <si>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</si>
  <si>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</si>
  <si>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</si>
  <si>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</si>
  <si>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</si>
  <si>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</si>
  <si>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</si>
  <si>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</si>
  <si>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</si>
  <si>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</si>
  <si>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</si>
  <si>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</si>
  <si>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</si>
  <si>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</si>
  <si>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</si>
  <si>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</si>
  <si>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</si>
  <si>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</si>
  <si>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</si>
  <si>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</si>
  <si>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</si>
  <si>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</si>
  <si>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</si>
  <si>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</si>
  <si>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</si>
  <si>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</si>
  <si>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</si>
  <si>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</si>
  <si>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</si>
  <si>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</si>
  <si>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</si>
  <si>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</si>
  <si>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</si>
  <si>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</si>
  <si>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</si>
  <si>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</si>
  <si>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</si>
  <si>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</si>
  <si>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</si>
  <si>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</si>
  <si>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</si>
  <si>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</si>
  <si>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</si>
  <si>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</si>
  <si>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</si>
  <si>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</si>
  <si>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</si>
  <si>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</si>
  <si>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</si>
  <si>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</si>
  <si>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</si>
  <si>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</si>
  <si>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</si>
  <si>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</si>
  <si>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</si>
  <si>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</si>
  <si>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</si>
  <si>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</si>
  <si>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</si>
  <si>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</si>
  <si>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</si>
  <si>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</si>
  <si>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</si>
  <si>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</si>
  <si>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</si>
  <si>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</si>
  <si>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</si>
  <si>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</si>
  <si>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</si>
  <si>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</si>
  <si>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</si>
  <si>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</si>
  <si>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</si>
  <si>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</si>
  <si>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</si>
  <si>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</si>
  <si>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</si>
  <si>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</si>
  <si>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</si>
  <si>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</si>
  <si>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</si>
  <si>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</si>
  <si>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</si>
  <si>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</si>
  <si>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</si>
  <si>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</si>
  <si>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</si>
  <si>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</si>
  <si>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</si>
  <si>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</si>
  <si>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</si>
  <si>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</si>
  <si>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</si>
  <si>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</si>
  <si>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</si>
  <si>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</si>
  <si>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</si>
  <si>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</si>
  <si>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</si>
  <si>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</si>
  <si>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</si>
  <si>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</si>
  <si>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</si>
  <si>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</si>
  <si>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</si>
  <si>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</si>
  <si>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</si>
  <si>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</si>
  <si>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</si>
  <si>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</si>
  <si>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</si>
  <si>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</si>
  <si>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</si>
  <si>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</si>
  <si>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</si>
  <si>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</si>
  <si>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</si>
  <si>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</si>
  <si>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</si>
  <si>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</si>
  <si>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</si>
  <si>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</si>
  <si>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</si>
  <si>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</si>
  <si>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</si>
  <si>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</si>
  <si>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</si>
  <si>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</si>
  <si>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</si>
  <si>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</si>
  <si>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</si>
  <si>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</si>
  <si>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</si>
  <si>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</si>
  <si>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</si>
  <si>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</si>
  <si>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</si>
  <si>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</si>
  <si>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</si>
  <si>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</si>
  <si>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</si>
  <si>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</si>
  <si>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</si>
  <si>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</si>
  <si>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</si>
  <si>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</si>
  <si>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</si>
  <si>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</si>
  <si>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</si>
  <si>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</si>
  <si>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</si>
  <si>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</si>
  <si>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</si>
  <si>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</si>
  <si>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</si>
  <si>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</si>
  <si>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</si>
  <si>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</si>
  <si>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</si>
  <si>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</si>
  <si>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</si>
  <si>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</si>
  <si>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</si>
  <si>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</si>
  <si>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</si>
  <si>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</si>
  <si>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</si>
  <si>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</si>
  <si>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</si>
  <si>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</si>
  <si>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</si>
  <si>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</si>
  <si>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</si>
  <si>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</si>
  <si>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</si>
  <si>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</si>
  <si>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</si>
  <si>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</si>
  <si>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</si>
  <si>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</si>
  <si>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</si>
  <si>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</si>
  <si>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</si>
  <si>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</si>
  <si>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</si>
  <si>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</si>
  <si>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</si>
  <si>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</si>
  <si>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</si>
  <si>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</si>
  <si>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</si>
  <si>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</si>
  <si>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</si>
  <si>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</si>
  <si>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</si>
  <si>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</si>
  <si>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</si>
  <si>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</si>
  <si>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</si>
  <si>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</si>
  <si>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</si>
  <si>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</si>
  <si>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</si>
  <si>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</si>
  <si>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</si>
  <si>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</si>
  <si>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</si>
  <si>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</si>
  <si>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</si>
  <si>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</si>
  <si>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</si>
  <si>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</si>
  <si>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</si>
  <si>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</si>
  <si>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</si>
  <si>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</si>
  <si>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</si>
  <si>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</si>
  <si>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</si>
  <si>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</si>
  <si>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</si>
  <si>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</si>
  <si>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</si>
  <si>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</si>
  <si>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</si>
  <si>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</si>
  <si>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</si>
  <si>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</si>
  <si>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</si>
  <si>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</si>
  <si>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</si>
  <si>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</si>
  <si>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</si>
  <si>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</si>
  <si>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</si>
  <si>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</si>
  <si>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</si>
  <si>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</si>
  <si>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</si>
  <si>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</si>
  <si>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</si>
  <si>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</si>
  <si>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</si>
  <si>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</si>
  <si>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</si>
  <si>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</si>
  <si>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</si>
  <si>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</si>
  <si>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</si>
  <si>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</si>
  <si>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</si>
  <si>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</si>
  <si>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</si>
  <si>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</si>
  <si>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</si>
  <si>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</si>
  <si>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</si>
  <si>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</si>
  <si>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</si>
  <si>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</si>
  <si>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</si>
  <si>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</si>
  <si>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</si>
  <si>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</si>
  <si>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</si>
  <si>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</si>
  <si>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</si>
  <si>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</si>
  <si>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</si>
  <si>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</si>
  <si>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</si>
  <si>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</si>
  <si>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</si>
  <si>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</si>
  <si>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</si>
  <si>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</si>
  <si>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</si>
  <si>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</si>
  <si>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</si>
  <si>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</si>
  <si>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</si>
  <si>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</si>
  <si>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</si>
  <si>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</si>
  <si>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</si>
  <si>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</si>
  <si>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</si>
  <si>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</si>
  <si>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</si>
  <si>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</si>
  <si>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</si>
  <si>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</si>
  <si>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</si>
  <si>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</si>
  <si>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</si>
  <si>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</si>
  <si>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</si>
  <si>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</si>
  <si>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</si>
  <si>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</si>
  <si>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</si>
  <si>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</si>
  <si>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</si>
  <si>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</si>
  <si>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</si>
  <si>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</si>
  <si>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</si>
  <si>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</si>
  <si>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</si>
  <si>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</si>
  <si>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</si>
  <si>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</si>
  <si>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</si>
  <si>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</si>
  <si>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</si>
  <si>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</si>
  <si>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</si>
  <si>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</si>
  <si>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</si>
  <si>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</si>
  <si>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</si>
  <si>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</si>
  <si>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</si>
  <si>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</si>
  <si>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</si>
  <si>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</si>
  <si>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</si>
  <si>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</si>
  <si>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</si>
  <si>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</si>
  <si>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</si>
  <si>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</si>
  <si>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</si>
  <si>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</si>
  <si>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</si>
  <si>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</si>
  <si>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</si>
  <si>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</si>
  <si>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</si>
  <si>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</si>
  <si>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</si>
  <si>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</si>
  <si>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</si>
  <si>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</si>
  <si>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</si>
  <si>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</si>
  <si>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</si>
  <si>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</si>
  <si>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</si>
  <si>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</si>
  <si>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</si>
  <si>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</si>
  <si>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</si>
  <si>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</si>
  <si>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</si>
  <si>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</si>
  <si>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</si>
  <si>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</si>
  <si>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</si>
  <si>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</si>
  <si>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</si>
  <si>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</si>
  <si>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</si>
  <si>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</si>
  <si>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</si>
  <si>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</si>
  <si>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</si>
  <si>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</si>
  <si>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</si>
  <si>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</si>
  <si>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</si>
  <si>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</si>
  <si>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</si>
  <si>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</si>
  <si>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</si>
  <si>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</si>
  <si>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</si>
  <si>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</si>
  <si>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</si>
  <si>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</si>
  <si>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</si>
  <si>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</si>
  <si>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</si>
  <si>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</si>
  <si>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</si>
  <si>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</si>
  <si>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</si>
  <si>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</si>
  <si>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</si>
  <si>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</si>
  <si>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</si>
  <si>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</si>
  <si>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</si>
  <si>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</si>
  <si>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</si>
  <si>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</si>
  <si>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</si>
  <si>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</si>
  <si>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</si>
  <si>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</si>
  <si>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</si>
  <si>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</si>
  <si>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</si>
  <si>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</si>
  <si>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</si>
  <si>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</si>
  <si>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</si>
  <si>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</si>
  <si>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</si>
  <si>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</si>
  <si>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</si>
  <si>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</si>
  <si>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</si>
  <si>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</si>
  <si>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</si>
  <si>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</si>
  <si>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</si>
  <si>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</si>
  <si>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</si>
  <si>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</si>
  <si>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</si>
  <si>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</si>
  <si>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</si>
  <si>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</si>
  <si>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</si>
  <si>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</si>
  <si>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</si>
  <si>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</si>
  <si>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</si>
  <si>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</si>
  <si>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</si>
  <si>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</si>
  <si>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</si>
  <si>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</si>
  <si>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</si>
  <si>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</si>
  <si>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</si>
  <si>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</si>
  <si>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</si>
  <si>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</si>
  <si>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</si>
  <si>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</si>
  <si>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</si>
  <si>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</si>
  <si>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</si>
  <si>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</si>
  <si>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</si>
  <si>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</si>
  <si>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</si>
  <si>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</si>
  <si>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</si>
  <si>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</si>
  <si>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</si>
  <si>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</si>
  <si>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</si>
  <si>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</si>
  <si>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</si>
  <si>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</si>
  <si>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</si>
  <si>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</si>
  <si>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</si>
  <si>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</si>
  <si>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</si>
  <si>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</si>
  <si>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</si>
  <si>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</si>
  <si>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</si>
  <si>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</si>
  <si>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</si>
  <si>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</si>
  <si>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</si>
  <si>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</si>
  <si>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</si>
  <si>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</si>
  <si>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</si>
  <si>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</si>
  <si>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</si>
  <si>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</si>
  <si>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</si>
  <si>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</si>
  <si>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</si>
  <si>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</si>
  <si>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</si>
  <si>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</si>
  <si>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</si>
  <si>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</si>
  <si>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</si>
  <si>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</si>
  <si>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</si>
  <si>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</si>
  <si>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</si>
  <si>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</si>
  <si>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</si>
  <si>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</si>
  <si>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</si>
  <si>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</si>
  <si>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</si>
  <si>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</si>
  <si>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</si>
  <si>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</si>
  <si>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</si>
  <si>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</si>
  <si>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</si>
  <si>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</si>
  <si>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</si>
  <si>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</si>
  <si>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</si>
  <si>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</si>
  <si>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</si>
  <si>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</si>
  <si>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</si>
  <si>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</si>
  <si>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</si>
  <si>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</si>
  <si>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</si>
  <si>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</si>
  <si>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</si>
  <si>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</si>
  <si>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</si>
  <si>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</si>
  <si>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</si>
  <si>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</si>
  <si>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</si>
  <si>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</si>
  <si>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</si>
  <si>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</si>
  <si>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</si>
  <si>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</si>
  <si>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</si>
  <si>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</si>
  <si>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</si>
  <si>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</si>
  <si>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</si>
  <si>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</si>
  <si>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</si>
  <si>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</si>
  <si>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</si>
  <si>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</si>
  <si>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</si>
  <si>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</si>
  <si>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</si>
  <si>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</si>
  <si>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</si>
  <si>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</si>
  <si>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</si>
  <si>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</si>
  <si>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</si>
  <si>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</si>
  <si>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</si>
  <si>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</si>
  <si>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</si>
  <si>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</si>
  <si>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</si>
  <si>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</si>
  <si>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</si>
  <si>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</si>
  <si>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</si>
  <si>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</si>
  <si>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</si>
  <si>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</si>
  <si>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</si>
  <si>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</si>
  <si>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</si>
  <si>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</si>
  <si>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</si>
  <si>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</si>
  <si>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</si>
  <si>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</si>
  <si>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</si>
  <si>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</si>
  <si>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</si>
  <si>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</si>
  <si>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</si>
  <si>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</si>
  <si>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</si>
  <si>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</si>
  <si>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</si>
  <si>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</si>
  <si>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</si>
  <si>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</si>
  <si>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</si>
  <si>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</si>
  <si>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</si>
  <si>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</si>
  <si>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</si>
  <si>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</si>
  <si>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</si>
  <si>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</si>
  <si>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</si>
  <si>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</si>
  <si>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</si>
  <si>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</si>
  <si>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</si>
  <si>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</si>
  <si>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</si>
  <si>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</si>
  <si>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</si>
  <si>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</si>
  <si>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</si>
  <si>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</si>
  <si>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</si>
  <si>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</si>
  <si>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</si>
  <si>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</si>
  <si>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</si>
  <si>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</si>
  <si>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</si>
  <si>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</si>
  <si>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</si>
  <si>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</si>
  <si>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</si>
  <si>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</si>
  <si>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</si>
  <si>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</si>
  <si>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</si>
  <si>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</si>
  <si>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</si>
  <si>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</si>
  <si>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</si>
  <si>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</si>
  <si>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</si>
  <si>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</si>
  <si>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</si>
  <si>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</si>
  <si>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</si>
  <si>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</si>
  <si>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</si>
  <si>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</si>
  <si>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</si>
  <si>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</si>
  <si>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</si>
  <si>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</si>
  <si>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</si>
  <si>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</si>
  <si>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</si>
  <si>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</si>
  <si>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</si>
  <si>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</si>
  <si>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</si>
  <si>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</si>
  <si>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</si>
  <si>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</si>
  <si>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</si>
  <si>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</si>
  <si>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</si>
  <si>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</si>
  <si>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</si>
  <si>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</si>
  <si>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</si>
  <si>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</si>
  <si>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</si>
  <si>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</si>
  <si>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</si>
  <si>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</si>
  <si>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</si>
  <si>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</si>
  <si>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</si>
  <si>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</si>
  <si>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</si>
  <si>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</si>
  <si>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</si>
  <si>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</si>
  <si>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</si>
  <si>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</si>
  <si>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</si>
  <si>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</si>
  <si>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</si>
  <si>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</si>
  <si>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</si>
  <si>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</si>
  <si>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</si>
  <si>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</si>
  <si>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</si>
  <si>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</si>
  <si>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</si>
  <si>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</si>
  <si>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</si>
  <si>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</si>
  <si>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</si>
  <si>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</si>
  <si>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</si>
  <si>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</si>
  <si>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</si>
  <si>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</si>
  <si>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</si>
  <si>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</si>
  <si>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</si>
  <si>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</si>
  <si>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</si>
  <si>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</si>
  <si>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</si>
  <si>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</si>
  <si>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</si>
  <si>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</si>
  <si>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</si>
  <si>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</si>
  <si>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</si>
  <si>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</si>
  <si>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</si>
  <si>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</si>
  <si>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</si>
  <si>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</si>
  <si>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</si>
  <si>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</si>
  <si>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</si>
  <si>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</si>
  <si>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</si>
  <si>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</si>
  <si>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</si>
  <si>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</si>
  <si>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</si>
  <si>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</si>
  <si>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</si>
  <si>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</si>
  <si>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</si>
  <si>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</si>
  <si>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</si>
  <si>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</si>
  <si>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</si>
  <si>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</si>
  <si>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</si>
  <si>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</si>
  <si>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</si>
  <si>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</si>
  <si>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</si>
  <si>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</si>
  <si>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</si>
  <si>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</si>
  <si>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</si>
  <si>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</si>
  <si>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</si>
  <si>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</si>
  <si>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</si>
  <si>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</si>
  <si>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</si>
  <si>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</si>
  <si>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</si>
  <si>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</si>
  <si>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</si>
  <si>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</si>
  <si>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</si>
  <si>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</si>
  <si>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</si>
  <si>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</si>
  <si>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</si>
  <si>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</si>
  <si>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</si>
  <si>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</si>
  <si>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</si>
  <si>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</si>
  <si>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</si>
  <si>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</si>
  <si>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</si>
  <si>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</si>
  <si>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</si>
  <si>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</si>
  <si>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</si>
  <si>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</si>
  <si>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</si>
  <si>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</si>
  <si>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</si>
  <si>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</si>
  <si>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</si>
  <si>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</si>
  <si>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</si>
  <si>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</si>
  <si>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</si>
  <si>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</si>
  <si>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</si>
  <si>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</si>
  <si>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</si>
  <si>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</si>
  <si>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</si>
  <si>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</si>
  <si>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</si>
  <si>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</si>
  <si>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</si>
  <si>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</si>
  <si>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</si>
  <si>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</si>
  <si>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</si>
  <si>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</si>
  <si>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</si>
  <si>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</si>
  <si>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</si>
  <si>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</si>
  <si>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</si>
  <si>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</si>
  <si>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</si>
  <si>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</si>
  <si>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</si>
  <si>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</si>
  <si>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</si>
  <si>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</si>
  <si>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</si>
  <si>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</si>
  <si>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</si>
  <si>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</si>
  <si>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</si>
  <si>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</si>
  <si>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</si>
  <si>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</si>
  <si>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</si>
  <si>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</si>
  <si>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</si>
  <si>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</si>
  <si>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</si>
  <si>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</si>
  <si>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</si>
  <si>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</si>
  <si>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</si>
  <si>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</si>
  <si>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</si>
  <si>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</si>
  <si>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</si>
  <si>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</si>
  <si>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</si>
  <si>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</si>
  <si>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</si>
  <si>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</si>
  <si>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</si>
  <si>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</si>
  <si>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</si>
  <si>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</si>
  <si>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</si>
  <si>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</si>
  <si>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</si>
  <si>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</si>
  <si>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</si>
  <si>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</si>
  <si>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</si>
  <si>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</si>
  <si>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</si>
  <si>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</si>
  <si>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</si>
  <si>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</si>
  <si>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</si>
  <si>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</si>
  <si>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</si>
  <si>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</si>
  <si>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</si>
  <si>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</si>
  <si>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</si>
  <si>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</si>
  <si>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</si>
  <si>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</si>
  <si>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</si>
  <si>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</si>
  <si>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</si>
  <si>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</si>
  <si>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</si>
  <si>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</si>
  <si>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</si>
  <si>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</si>
  <si>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</si>
  <si>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</si>
  <si>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</si>
  <si>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</si>
  <si>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</si>
  <si>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</si>
  <si>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</si>
  <si>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</si>
  <si>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</si>
  <si>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</si>
  <si>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</si>
  <si>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</si>
  <si>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</si>
  <si>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</si>
  <si>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</si>
  <si>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</si>
  <si>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</si>
  <si>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</si>
  <si>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</si>
  <si>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</si>
  <si>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</si>
  <si>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</si>
  <si>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</si>
  <si>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</si>
  <si>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</si>
  <si>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</si>
  <si>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</si>
  <si>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</si>
  <si>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</si>
  <si>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</si>
  <si>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</si>
  <si>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</si>
  <si>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</si>
  <si>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</si>
  <si>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</si>
  <si>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</si>
  <si>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</si>
  <si>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</si>
  <si>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</si>
  <si>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</si>
  <si>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</si>
  <si>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</si>
  <si>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</si>
  <si>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</si>
  <si>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</si>
  <si>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</si>
  <si>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</si>
  <si>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</si>
  <si>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</si>
  <si>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</si>
  <si>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</si>
  <si>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</si>
  <si>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</si>
  <si>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</si>
  <si>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</si>
  <si>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</si>
  <si>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</si>
  <si>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</si>
  <si>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</si>
  <si>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</si>
  <si>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</si>
  <si>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</si>
  <si>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</si>
  <si>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</si>
  <si>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</si>
  <si>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</si>
  <si>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</si>
  <si>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</si>
  <si>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</si>
  <si>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</si>
  <si>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</si>
  <si>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</si>
  <si>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</si>
  <si>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</si>
  <si>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</si>
  <si>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</si>
  <si>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</si>
  <si>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</si>
  <si>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</si>
  <si>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</si>
  <si>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</si>
  <si>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</si>
  <si>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</si>
  <si>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</si>
  <si>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</si>
  <si>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</si>
  <si>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</si>
  <si>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</si>
  <si>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</si>
  <si>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</si>
  <si>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</si>
  <si>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</si>
  <si>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</si>
  <si>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</si>
  <si>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</si>
  <si>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</si>
  <si>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</si>
  <si>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</si>
  <si>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</si>
  <si>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</si>
  <si>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</si>
  <si>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</si>
  <si>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</si>
  <si>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</si>
  <si>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</si>
  <si>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</si>
  <si>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</si>
  <si>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</si>
  <si>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</si>
  <si>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</si>
  <si>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</si>
  <si>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</si>
  <si>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</si>
  <si>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</si>
  <si>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</si>
  <si>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</si>
  <si>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</si>
  <si>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</si>
  <si>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</si>
  <si>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</si>
  <si>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</si>
  <si>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</si>
  <si>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</si>
  <si>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</si>
  <si>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</si>
  <si>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</si>
  <si>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</si>
  <si>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</si>
  <si>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</si>
  <si>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</si>
  <si>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</si>
  <si>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</si>
  <si>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</si>
  <si>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</si>
  <si>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</si>
  <si>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</si>
  <si>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</si>
  <si>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</si>
  <si>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</si>
  <si>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</si>
  <si>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</si>
  <si>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</si>
  <si>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</si>
  <si>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</si>
  <si>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</si>
  <si>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</si>
  <si>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</si>
  <si>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</si>
  <si>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</si>
  <si>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</si>
  <si>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</si>
  <si>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</si>
  <si>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</si>
  <si>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</si>
  <si>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</si>
  <si>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</si>
  <si>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</si>
  <si>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</si>
  <si>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</si>
  <si>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</si>
  <si>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</si>
  <si>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</si>
  <si>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</si>
  <si>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</si>
  <si>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</si>
  <si>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</si>
  <si>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</si>
  <si>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</si>
  <si>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</si>
  <si>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</si>
  <si>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</si>
  <si>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</si>
  <si>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</si>
  <si>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</si>
  <si>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</si>
  <si>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</si>
  <si>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</si>
  <si>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</si>
  <si>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</si>
  <si>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</si>
  <si>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</si>
  <si>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</si>
  <si>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</si>
  <si>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</si>
  <si>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</si>
  <si>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</si>
  <si>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</si>
  <si>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</si>
  <si>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</si>
  <si>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</si>
  <si>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</si>
  <si>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</si>
  <si>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</si>
  <si>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</si>
  <si>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</si>
  <si>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</si>
  <si>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</si>
  <si>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</si>
  <si>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</si>
  <si>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</si>
  <si>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</si>
  <si>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</si>
  <si>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</si>
  <si>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</si>
  <si>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</si>
  <si>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</si>
  <si>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</si>
  <si>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</si>
  <si>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</si>
  <si>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</si>
  <si>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</si>
  <si>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</si>
  <si>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</si>
  <si>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</si>
  <si>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</si>
  <si>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</si>
  <si>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</si>
  <si>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</si>
  <si>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</si>
  <si>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</si>
  <si>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</si>
  <si>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</si>
  <si>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</si>
  <si>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</si>
  <si>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</si>
  <si>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</si>
  <si>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</si>
  <si>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</si>
  <si>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</si>
  <si>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</si>
  <si>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</si>
  <si>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</si>
  <si>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</si>
  <si>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</si>
  <si>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</si>
  <si>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</si>
  <si>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</si>
  <si>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</si>
  <si>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</si>
  <si>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</si>
  <si>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</si>
  <si>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</si>
  <si>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</si>
  <si>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</si>
  <si>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</si>
  <si>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</si>
  <si>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</si>
  <si>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</si>
  <si>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</si>
  <si>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</si>
  <si>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</si>
  <si>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</si>
  <si>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</si>
  <si>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</si>
  <si>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</si>
  <si>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</si>
  <si>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</si>
  <si>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</si>
  <si>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</si>
  <si>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</si>
  <si>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</si>
  <si>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</si>
  <si>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</si>
  <si>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</si>
  <si>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</si>
  <si>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</si>
  <si>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</si>
  <si>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</si>
  <si>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</si>
  <si>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</si>
  <si>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</si>
  <si>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</si>
  <si>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</si>
  <si>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</si>
  <si>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</si>
  <si>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</si>
  <si>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</si>
  <si>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</si>
  <si>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</si>
  <si>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</si>
  <si>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</si>
  <si>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</si>
  <si>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</si>
  <si>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</si>
  <si>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</si>
  <si>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</si>
  <si>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</si>
  <si>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</si>
  <si>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</si>
  <si>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</si>
  <si>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</si>
  <si>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</si>
  <si>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</si>
  <si>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</si>
  <si>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</si>
  <si>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</si>
  <si>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</si>
  <si>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</si>
  <si>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</si>
  <si>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</si>
  <si>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</si>
  <si>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</si>
  <si>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</si>
  <si>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</si>
  <si>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</si>
  <si>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</si>
  <si>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</si>
  <si>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</si>
  <si>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</si>
  <si>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</si>
  <si>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</si>
  <si>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</si>
  <si>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</si>
  <si>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</si>
  <si>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</si>
  <si>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</si>
  <si>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</si>
  <si>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</si>
  <si>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</si>
  <si>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</si>
  <si>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</si>
  <si>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</si>
  <si>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</si>
  <si>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</si>
  <si>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</si>
  <si>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</si>
  <si>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</si>
  <si>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</si>
  <si>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</si>
  <si>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</si>
  <si>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</si>
  <si>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</si>
  <si>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</si>
  <si>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</si>
  <si>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</si>
  <si>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</si>
  <si>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</si>
  <si>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</si>
  <si>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</si>
  <si>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</si>
  <si>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</si>
  <si>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</si>
  <si>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</si>
  <si>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</si>
  <si>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</si>
  <si>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</si>
  <si>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</si>
  <si>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</si>
  <si>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</si>
  <si>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</si>
  <si>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</si>
  <si>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</si>
  <si>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</si>
  <si>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</si>
  <si>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</si>
  <si>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</si>
  <si>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</si>
  <si>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</si>
  <si>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</si>
  <si>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</si>
  <si>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</si>
  <si>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</si>
  <si>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</si>
  <si>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</si>
  <si>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</si>
  <si>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</si>
  <si>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</si>
  <si>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</si>
  <si>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</si>
  <si>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</si>
  <si>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</si>
  <si>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</si>
  <si>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</si>
  <si>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</si>
  <si>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</si>
  <si>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</si>
  <si>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</si>
  <si>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</si>
  <si>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</si>
  <si>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</si>
  <si>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</si>
  <si>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</si>
  <si>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</si>
  <si>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</si>
  <si>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</si>
  <si>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</si>
  <si>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</si>
  <si>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</si>
  <si>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</si>
  <si>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</si>
  <si>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</si>
  <si>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</si>
  <si>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</si>
  <si>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</si>
  <si>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</si>
  <si>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</si>
  <si>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</si>
  <si>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</si>
  <si>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</si>
  <si>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</si>
  <si>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</si>
  <si>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</si>
  <si>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</si>
  <si>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</si>
  <si>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</si>
  <si>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</si>
  <si>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</si>
  <si>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</si>
  <si>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</si>
  <si>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</si>
  <si>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</si>
  <si>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</si>
  <si>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</si>
  <si>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</si>
  <si>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</si>
  <si>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</si>
  <si>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</si>
  <si>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</si>
  <si>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</si>
  <si>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</si>
  <si>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</si>
  <si>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</si>
  <si>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</si>
  <si>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</si>
  <si>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</si>
  <si>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</si>
  <si>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</si>
  <si>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</si>
  <si>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</si>
  <si>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</si>
  <si>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</si>
  <si>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</si>
  <si>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</si>
  <si>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</si>
  <si>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</si>
  <si>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</si>
  <si>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</si>
  <si>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</si>
  <si>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</si>
  <si>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</si>
  <si>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</si>
  <si>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</si>
  <si>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</si>
  <si>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</si>
  <si>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</si>
  <si>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</si>
  <si>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</si>
  <si>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</si>
  <si>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</si>
  <si>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</si>
  <si>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</si>
  <si>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</si>
  <si>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</si>
  <si>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</si>
  <si>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</si>
  <si>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</si>
  <si>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</si>
  <si>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</si>
  <si>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</si>
  <si>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</si>
  <si>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</si>
  <si>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</si>
  <si>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</si>
  <si>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</si>
  <si>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</si>
  <si>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</si>
  <si>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</si>
  <si>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</si>
  <si>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</si>
  <si>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</si>
  <si>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</si>
  <si>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</si>
  <si>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</si>
  <si>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</si>
  <si>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</si>
  <si>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</si>
  <si>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</si>
  <si>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</si>
  <si>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</si>
  <si>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</si>
  <si>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</si>
  <si>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</si>
  <si>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</si>
  <si>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</si>
  <si>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</si>
  <si>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</si>
  <si>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</si>
  <si>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</si>
  <si>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</si>
  <si>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</si>
  <si>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</si>
  <si>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</si>
  <si>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</si>
  <si>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</si>
  <si>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</si>
  <si>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</si>
  <si>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</si>
  <si>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</si>
  <si>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</si>
  <si>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</si>
  <si>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</si>
  <si>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</si>
  <si>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</si>
  <si>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</si>
  <si>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</si>
  <si>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</si>
  <si>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</si>
  <si>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</si>
  <si>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</si>
  <si>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</si>
  <si>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</si>
  <si>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</si>
  <si>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</si>
  <si>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</si>
  <si>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</si>
  <si>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</si>
  <si>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</si>
  <si>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</si>
  <si>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</si>
  <si>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</si>
  <si>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</si>
  <si>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</si>
  <si>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</si>
  <si>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</si>
  <si>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</si>
  <si>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</si>
  <si>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</si>
  <si>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</si>
  <si>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</si>
  <si>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</si>
  <si>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</si>
  <si>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</si>
  <si>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</si>
  <si>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</si>
  <si>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</si>
  <si>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</si>
  <si>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</si>
  <si>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</si>
  <si>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</si>
  <si>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</si>
  <si>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</si>
  <si>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</si>
  <si>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</si>
  <si>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</si>
  <si>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</si>
  <si>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</si>
  <si>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</si>
  <si>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</si>
  <si>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</si>
  <si>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</si>
  <si>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</si>
  <si>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</si>
  <si>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</si>
  <si>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</si>
  <si>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</si>
  <si>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</si>
  <si>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</si>
  <si>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</si>
  <si>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</si>
  <si>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</si>
  <si>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</si>
  <si>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</si>
  <si>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</si>
  <si>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</si>
  <si>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</si>
  <si>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</si>
  <si>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</si>
  <si>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</si>
  <si>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</si>
  <si>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</si>
  <si>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</si>
  <si>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</si>
  <si>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</si>
  <si>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</si>
  <si>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</si>
  <si>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</si>
  <si>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</si>
  <si>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</si>
  <si>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</si>
  <si>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</si>
  <si>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</si>
  <si>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</si>
  <si>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</si>
  <si>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</si>
  <si>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</si>
  <si>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</si>
  <si>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</si>
  <si>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</si>
  <si>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</si>
  <si>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</si>
  <si>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</si>
  <si>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</si>
  <si>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</si>
  <si>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</si>
  <si>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</si>
  <si>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</si>
  <si>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</si>
  <si>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</si>
  <si>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</si>
  <si>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</si>
  <si>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</si>
  <si>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</si>
  <si>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</si>
  <si>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</si>
  <si>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</si>
  <si>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</si>
  <si>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</si>
  <si>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</si>
  <si>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</si>
  <si>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</si>
  <si>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</si>
  <si>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</si>
  <si>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</si>
  <si>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</si>
  <si>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</si>
  <si>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</si>
  <si>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</si>
  <si>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</si>
  <si>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</si>
  <si>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</si>
  <si>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</si>
  <si>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</si>
  <si>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</si>
  <si>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</si>
  <si>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</si>
  <si>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</si>
  <si>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</si>
  <si>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</si>
  <si>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</si>
  <si>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</si>
  <si>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</si>
  <si>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</si>
  <si>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</si>
  <si>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</si>
  <si>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</si>
  <si>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</si>
  <si>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</si>
  <si>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</si>
  <si>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</si>
  <si>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</si>
  <si>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</si>
  <si>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</si>
  <si>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</si>
  <si>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</si>
  <si>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</si>
  <si>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</si>
  <si>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</si>
  <si>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</si>
  <si>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</si>
  <si>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</si>
  <si>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</si>
  <si>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</si>
  <si>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</si>
  <si>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</si>
  <si>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</si>
  <si>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</si>
  <si>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</si>
  <si>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</si>
  <si>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</si>
  <si>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</si>
  <si>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</si>
  <si>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</si>
  <si>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</si>
  <si>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</si>
  <si>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</si>
  <si>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</si>
  <si>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</si>
  <si>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</si>
  <si>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</si>
  <si>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</si>
  <si>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</si>
  <si>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</si>
  <si>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</si>
  <si>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</si>
  <si>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</si>
  <si>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</si>
  <si>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</si>
  <si>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</si>
  <si>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</si>
  <si>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</si>
  <si>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</si>
  <si>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</si>
  <si>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</si>
  <si>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</si>
  <si>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</si>
  <si>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</si>
  <si>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</si>
  <si>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</si>
  <si>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</si>
  <si>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</si>
  <si>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</si>
  <si>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</si>
  <si>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</si>
  <si>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</si>
  <si>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</si>
  <si>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</si>
  <si>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</si>
  <si>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</si>
  <si>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</si>
  <si>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</si>
  <si>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</si>
  <si>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</si>
  <si>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</si>
  <si>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</si>
  <si>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</si>
  <si>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</si>
  <si>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</si>
  <si>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</si>
  <si>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</si>
  <si>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</si>
  <si>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</si>
  <si>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</si>
  <si>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</si>
  <si>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</si>
  <si>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</si>
  <si>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</si>
  <si>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</si>
  <si>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</si>
  <si>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</si>
  <si>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</si>
  <si>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</si>
  <si>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</si>
  <si>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</si>
  <si>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</si>
  <si>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</si>
  <si>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</si>
  <si>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</si>
  <si>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</si>
  <si>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</si>
  <si>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</si>
  <si>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</si>
  <si>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</si>
  <si>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</si>
  <si>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</si>
  <si>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</si>
  <si>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</si>
  <si>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</si>
  <si>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</si>
  <si>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</si>
  <si>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</si>
  <si>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</si>
  <si>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</si>
  <si>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</si>
  <si>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</si>
  <si>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</si>
  <si>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</si>
  <si>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</si>
  <si>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</si>
  <si>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</si>
  <si>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</si>
  <si>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</si>
  <si>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</si>
  <si>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</si>
  <si>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</si>
  <si>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</si>
  <si>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</si>
  <si>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</si>
  <si>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</si>
  <si>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</si>
  <si>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</si>
  <si>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</si>
  <si>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</si>
  <si>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</si>
  <si>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</si>
  <si>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</si>
  <si>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</si>
  <si>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</si>
  <si>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</si>
  <si>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</si>
  <si>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</si>
  <si>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</si>
  <si>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</si>
  <si>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</si>
  <si>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</si>
  <si>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</si>
  <si>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</si>
  <si>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</si>
  <si>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</si>
  <si>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</si>
  <si>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</si>
  <si>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</si>
  <si>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</si>
  <si>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</si>
  <si>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</si>
  <si>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</si>
  <si>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</si>
  <si>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</si>
  <si>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</si>
  <si>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</si>
  <si>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</si>
  <si>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</si>
  <si>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</si>
  <si>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</si>
  <si>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</si>
  <si>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</si>
  <si>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</si>
  <si>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</si>
  <si>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</si>
  <si>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</si>
  <si>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</si>
  <si>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</si>
  <si>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</si>
  <si>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</si>
  <si>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</si>
  <si>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</si>
  <si>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</si>
  <si>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</si>
  <si>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</si>
  <si>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</si>
  <si>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</si>
  <si>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</si>
  <si>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</si>
  <si>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</si>
  <si>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</si>
  <si>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</si>
  <si>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</si>
  <si>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</si>
  <si>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</si>
  <si>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</si>
  <si>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</si>
  <si>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</si>
  <si>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</si>
  <si>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</si>
  <si>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</si>
  <si>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</si>
  <si>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</si>
  <si>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</si>
  <si>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</si>
  <si>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</si>
  <si>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</si>
  <si>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</si>
  <si>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</si>
  <si>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</si>
  <si>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</si>
  <si>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</si>
  <si>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</si>
  <si>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</si>
  <si>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</si>
  <si>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</si>
  <si>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</si>
  <si>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</si>
  <si>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</si>
  <si>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</si>
  <si>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</si>
  <si>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</si>
  <si>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</si>
  <si>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</si>
  <si>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</si>
  <si>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</si>
  <si>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</si>
  <si>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</si>
  <si>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</si>
  <si>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</si>
  <si>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</si>
  <si>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</si>
  <si>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</si>
  <si>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</si>
  <si>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</si>
  <si>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</si>
  <si>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</si>
  <si>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</si>
  <si>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</si>
  <si>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</si>
  <si>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</si>
  <si>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</si>
  <si>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</si>
  <si>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</si>
  <si>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</si>
  <si>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</si>
  <si>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</si>
  <si>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</si>
  <si>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</si>
  <si>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</si>
  <si>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</si>
  <si>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</si>
  <si>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</si>
  <si>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</si>
  <si>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</si>
  <si>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</si>
  <si>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</si>
  <si>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</si>
  <si>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</si>
  <si>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</si>
  <si>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</si>
  <si>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</si>
  <si>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</si>
  <si>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</si>
  <si>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</si>
  <si>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</si>
  <si>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</si>
  <si>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</si>
  <si>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</si>
  <si>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</si>
  <si>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</si>
  <si>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</si>
  <si>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</si>
  <si>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</si>
  <si>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</si>
  <si>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</si>
  <si>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</si>
  <si>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</si>
  <si>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</si>
  <si>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</si>
  <si>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</si>
  <si>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</si>
  <si>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</si>
  <si>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</si>
  <si>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</si>
  <si>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</si>
  <si>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</si>
  <si>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</si>
  <si>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</si>
  <si>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</si>
  <si>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</si>
  <si>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</si>
  <si>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</si>
  <si>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</si>
  <si>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</si>
  <si>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</si>
  <si>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</si>
  <si>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</si>
  <si>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</si>
  <si>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</si>
  <si>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</si>
  <si>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</si>
  <si>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</si>
  <si>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</si>
  <si>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</si>
  <si>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</si>
  <si>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</si>
  <si>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</si>
  <si>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</si>
  <si>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</si>
  <si>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</si>
  <si>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</si>
  <si>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</si>
  <si>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</si>
  <si>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</si>
  <si>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</si>
  <si>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</si>
  <si>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</si>
  <si>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</si>
  <si>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</si>
  <si>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</si>
  <si>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</si>
  <si>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</si>
  <si>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</si>
  <si>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</si>
  <si>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</si>
  <si>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</si>
  <si>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</si>
  <si>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</si>
  <si>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</si>
  <si>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</si>
  <si>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</si>
  <si>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</si>
  <si>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</si>
  <si>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</si>
  <si>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</si>
  <si>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</si>
  <si>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</si>
  <si>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</si>
  <si>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</si>
  <si>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</si>
  <si>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</si>
  <si>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</si>
  <si>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</si>
  <si>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</si>
  <si>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</si>
  <si>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</si>
  <si>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</si>
  <si>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</si>
  <si>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</si>
  <si>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</si>
  <si>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</si>
  <si>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</si>
  <si>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</si>
  <si>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</si>
  <si>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</si>
  <si>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</si>
  <si>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</si>
  <si>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</si>
  <si>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</si>
  <si>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</si>
  <si>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</si>
  <si>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</si>
  <si>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</si>
  <si>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</si>
  <si>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</si>
  <si>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</si>
  <si>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</si>
  <si>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</si>
  <si>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</si>
  <si>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</si>
  <si>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</si>
  <si>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</si>
  <si>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</si>
  <si>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</si>
  <si>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</si>
  <si>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</si>
  <si>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</si>
  <si>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</si>
  <si>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</si>
  <si>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</si>
  <si>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</si>
  <si>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</si>
  <si>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</si>
  <si>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</si>
  <si>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</si>
  <si>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</si>
  <si>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</si>
  <si>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</si>
  <si>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</si>
  <si>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</si>
  <si>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</si>
  <si>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</si>
  <si>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</si>
  <si>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</si>
  <si>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</si>
  <si>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</si>
  <si>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</si>
  <si>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</si>
  <si>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</si>
  <si>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</si>
  <si>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</si>
  <si>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</si>
  <si>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</si>
  <si>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</si>
  <si>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</si>
  <si>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</si>
  <si>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</si>
  <si>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</si>
  <si>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</si>
  <si>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</si>
  <si>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</si>
  <si>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</si>
  <si>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</si>
  <si>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</si>
  <si>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</si>
  <si>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</si>
  <si>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</si>
  <si>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</si>
  <si>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</si>
  <si>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</si>
  <si>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</si>
  <si>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</si>
  <si>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</si>
  <si>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</si>
  <si>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</si>
  <si>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</si>
  <si>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</si>
  <si>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</si>
  <si>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</si>
  <si>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</si>
  <si>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</si>
  <si>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</si>
  <si>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</si>
  <si>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</si>
  <si>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</si>
  <si>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</si>
  <si>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</si>
  <si>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</si>
  <si>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</si>
  <si>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</si>
  <si>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</si>
  <si>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</si>
  <si>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</si>
  <si>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</si>
  <si>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</si>
  <si>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</si>
  <si>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</si>
  <si>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</si>
  <si>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</si>
  <si>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</si>
  <si>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</si>
  <si>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</si>
  <si>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</si>
  <si>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</si>
  <si>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</si>
  <si>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</si>
  <si>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</si>
  <si>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</si>
  <si>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</si>
  <si>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</si>
  <si>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</si>
  <si>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</si>
  <si>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</si>
  <si>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</si>
  <si>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</si>
  <si>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</si>
  <si>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</si>
  <si>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</si>
  <si>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</si>
  <si>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</si>
  <si>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</si>
  <si>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</si>
  <si>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</si>
  <si>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</si>
  <si>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</si>
  <si>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</si>
  <si>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</si>
  <si>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</si>
  <si>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</si>
  <si>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</si>
  <si>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</si>
  <si>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</si>
  <si>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</si>
  <si>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</si>
  <si>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</si>
  <si>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</si>
  <si>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</si>
  <si>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</si>
  <si>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</si>
  <si>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</si>
  <si>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</si>
  <si>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</si>
  <si>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</si>
  <si>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</si>
  <si>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</si>
  <si>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</si>
  <si>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</si>
  <si>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</si>
  <si>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</si>
  <si>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</si>
  <si>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</si>
  <si>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</si>
  <si>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</si>
  <si>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</si>
  <si>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</si>
  <si>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</si>
  <si>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</si>
  <si>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</si>
  <si>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</si>
  <si>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</si>
  <si>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</si>
  <si>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</si>
  <si>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</si>
  <si>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</si>
  <si>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</si>
  <si>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</si>
  <si>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</si>
  <si>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</si>
  <si>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</si>
  <si>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</si>
  <si>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</si>
  <si>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</si>
  <si>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</si>
  <si>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</si>
  <si>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</si>
  <si>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</si>
  <si>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</si>
  <si>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</si>
  <si>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</si>
  <si>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</si>
  <si>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</si>
  <si>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</si>
  <si>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</si>
  <si>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</si>
  <si>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</si>
  <si>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</si>
  <si>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</si>
  <si>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</si>
  <si>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</si>
  <si>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</si>
  <si>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</si>
  <si>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</si>
  <si>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</si>
  <si>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</si>
  <si>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</si>
  <si>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</si>
  <si>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</si>
  <si>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</si>
  <si>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</si>
  <si>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</si>
  <si>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</si>
  <si>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</si>
  <si>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</si>
  <si>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</si>
  <si>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</si>
  <si>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</si>
  <si>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</si>
  <si>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</si>
  <si>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</si>
  <si>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</si>
  <si>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</si>
  <si>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</si>
  <si>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</si>
  <si>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</si>
  <si>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</si>
  <si>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</si>
  <si>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</si>
  <si>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</si>
  <si>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</si>
  <si>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</si>
  <si>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</si>
  <si>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</si>
  <si>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</si>
  <si>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</si>
  <si>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</si>
  <si>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</si>
  <si>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</si>
  <si>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</si>
  <si>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</si>
  <si>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</si>
  <si>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</si>
  <si>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</si>
  <si>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</si>
  <si>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</si>
  <si>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</si>
  <si>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</si>
  <si>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</si>
  <si>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</si>
  <si>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</si>
  <si>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</si>
  <si>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</si>
  <si>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</si>
  <si>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</si>
  <si>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</si>
  <si>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</si>
  <si>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</si>
  <si>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</si>
  <si>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</si>
  <si>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</si>
  <si>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</si>
  <si>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</si>
  <si>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</si>
  <si>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</si>
  <si>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</si>
  <si>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</si>
  <si>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</si>
  <si>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</si>
  <si>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</si>
  <si>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</si>
  <si>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</si>
  <si>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</si>
  <si>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</si>
  <si>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</si>
  <si>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</si>
  <si>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</si>
  <si>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</si>
  <si>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</si>
  <si>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</si>
  <si>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</si>
  <si>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</si>
  <si>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</si>
  <si>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</si>
  <si>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</si>
  <si>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</si>
  <si>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</si>
  <si>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</si>
  <si>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</si>
  <si>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</si>
  <si>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</si>
  <si>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</si>
  <si>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</si>
  <si>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</si>
  <si>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</si>
  <si>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</si>
  <si>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</si>
  <si>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</si>
  <si>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</si>
  <si>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</si>
  <si>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</si>
  <si>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</si>
  <si>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</si>
  <si>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</si>
  <si>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</si>
  <si>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</si>
  <si>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</si>
  <si>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</si>
  <si>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</si>
  <si>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</si>
  <si>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</si>
  <si>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</si>
  <si>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</si>
  <si>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</si>
  <si>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</si>
  <si>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</si>
  <si>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</si>
  <si>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</si>
  <si>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</si>
  <si>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</si>
  <si>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</si>
  <si>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</si>
  <si>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</si>
  <si>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</si>
  <si>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</si>
  <si>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</si>
  <si>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</si>
  <si>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</si>
  <si>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</si>
  <si>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</si>
  <si>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</si>
  <si>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</si>
  <si>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</si>
  <si>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</si>
  <si>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</si>
  <si>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</si>
  <si>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</si>
  <si>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</si>
  <si>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</si>
  <si>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</si>
  <si>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</si>
  <si>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</si>
  <si>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</si>
  <si>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</si>
  <si>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</si>
  <si>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</si>
  <si>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</si>
  <si>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</si>
  <si>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</si>
  <si>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</si>
  <si>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</si>
  <si>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</si>
  <si>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</si>
  <si>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</si>
  <si>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</si>
  <si>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</si>
  <si>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</si>
  <si>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</si>
  <si>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</si>
  <si>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</si>
  <si>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</si>
  <si>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</si>
  <si>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</si>
  <si>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</si>
  <si>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</si>
  <si>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</si>
  <si>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</si>
  <si>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</si>
  <si>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</si>
  <si>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</si>
  <si>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</si>
  <si>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</si>
  <si>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</si>
  <si>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</si>
  <si>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</si>
  <si>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</si>
  <si>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</si>
  <si>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</si>
  <si>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</si>
  <si>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</si>
  <si>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</si>
  <si>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</si>
  <si>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</si>
  <si>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</si>
  <si>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</si>
  <si>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</si>
  <si>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</si>
  <si>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</si>
  <si>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</si>
  <si>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</si>
  <si>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</si>
  <si>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</si>
  <si>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</si>
  <si>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</si>
  <si>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</si>
  <si>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</si>
  <si>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</si>
  <si>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</si>
  <si>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</si>
  <si>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</si>
  <si>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</si>
  <si>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</si>
  <si>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</si>
  <si>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</si>
  <si>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</si>
  <si>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</si>
  <si>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</si>
  <si>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</si>
  <si>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</si>
  <si>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</si>
  <si>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</si>
  <si>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</si>
  <si>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</si>
  <si>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</si>
  <si>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</si>
  <si>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</si>
  <si>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</si>
  <si>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</si>
  <si>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</si>
  <si>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</si>
  <si>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</si>
  <si>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</si>
  <si>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</si>
  <si>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</si>
  <si>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</si>
  <si>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</si>
  <si>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</si>
  <si>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</si>
  <si>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</si>
  <si>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</si>
  <si>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</si>
  <si>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</si>
  <si>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</si>
  <si>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</si>
  <si>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</si>
  <si>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</si>
  <si>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</si>
  <si>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</si>
  <si>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</si>
  <si>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</si>
  <si>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</si>
  <si>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</si>
  <si>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</si>
  <si>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</si>
  <si>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</si>
  <si>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</si>
  <si>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</si>
  <si>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</si>
  <si>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</si>
  <si>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</si>
  <si>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</si>
  <si>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</si>
  <si>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</si>
  <si>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</si>
  <si>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</si>
  <si>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</si>
  <si>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</si>
  <si>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</si>
  <si>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</si>
  <si>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</si>
  <si>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</si>
  <si>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</si>
  <si>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</si>
  <si>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</si>
  <si>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</si>
  <si>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</si>
  <si>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</si>
  <si>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</si>
  <si>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</si>
  <si>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</si>
  <si>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</si>
  <si>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</si>
  <si>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</si>
  <si>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</si>
  <si>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</si>
  <si>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</si>
  <si>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</si>
  <si>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</si>
  <si>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</si>
  <si>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</si>
  <si>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</si>
  <si>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</si>
  <si>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</si>
  <si>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</si>
  <si>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</si>
  <si>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</si>
  <si>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</si>
  <si>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</si>
  <si>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</si>
  <si>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</si>
  <si>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</si>
  <si>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</si>
  <si>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</si>
  <si>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</si>
  <si>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</si>
  <si>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</si>
  <si>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</si>
  <si>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</si>
  <si>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</si>
  <si>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</si>
  <si>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</si>
  <si>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</si>
  <si>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</si>
  <si>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</si>
  <si>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</si>
  <si>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</si>
  <si>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</si>
  <si>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</si>
  <si>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</si>
  <si>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</si>
  <si>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</si>
  <si>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</si>
  <si>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</si>
  <si>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</si>
  <si>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</si>
  <si>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</si>
  <si>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</si>
  <si>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</si>
  <si>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</si>
  <si>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</si>
  <si>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</si>
  <si>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</si>
  <si>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</si>
  <si>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</si>
  <si>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</si>
  <si>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</si>
  <si>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</si>
  <si>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</si>
  <si>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</si>
  <si>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</si>
  <si>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</si>
  <si>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</si>
  <si>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</si>
  <si>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</si>
  <si>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</si>
  <si>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</si>
  <si>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</si>
  <si>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</si>
  <si>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</si>
  <si>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</si>
  <si>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</si>
  <si>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</si>
  <si>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</si>
  <si>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</si>
  <si>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</si>
  <si>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</si>
  <si>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</si>
  <si>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</si>
  <si>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</si>
  <si>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</si>
  <si>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</si>
  <si>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</si>
  <si>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</si>
  <si>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</si>
  <si>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</si>
  <si>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</si>
  <si>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</si>
  <si>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</si>
  <si>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</si>
  <si>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</si>
  <si>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</si>
  <si>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</si>
  <si>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</si>
  <si>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</si>
  <si>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</si>
  <si>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</si>
  <si>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</si>
  <si>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</si>
  <si>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</si>
  <si>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</si>
  <si>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</si>
  <si>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</si>
  <si>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</si>
  <si>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</si>
  <si>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</si>
  <si>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</si>
  <si>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</si>
  <si>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</si>
  <si>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</si>
  <si>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</si>
  <si>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</si>
  <si>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</si>
  <si>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</si>
  <si>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</si>
  <si>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</si>
  <si>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</si>
  <si>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</si>
  <si>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</si>
  <si>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</si>
  <si>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</si>
  <si>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</si>
  <si>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</si>
  <si>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</si>
  <si>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</si>
  <si>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</si>
  <si>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</si>
  <si>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</si>
  <si>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</si>
  <si>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</si>
  <si>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</si>
  <si>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</si>
  <si>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</si>
  <si>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</si>
  <si>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</si>
  <si>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</si>
  <si>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</si>
  <si>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</si>
  <si>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</si>
  <si>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</si>
  <si>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</si>
  <si>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</si>
  <si>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</si>
  <si>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</si>
  <si>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</si>
  <si>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</si>
  <si>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</si>
  <si>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</si>
  <si>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</si>
  <si>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</si>
  <si>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</si>
  <si>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</si>
  <si>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</si>
  <si>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</si>
  <si>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</si>
  <si>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</si>
  <si>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</si>
  <si>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</si>
  <si>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</si>
  <si>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</si>
  <si>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</si>
  <si>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</si>
  <si>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</si>
  <si>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</si>
  <si>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</si>
  <si>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</si>
  <si>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</si>
  <si>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</si>
  <si>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</si>
  <si>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</si>
  <si>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</si>
  <si>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</si>
  <si>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</si>
  <si>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</si>
  <si>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</si>
  <si>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</si>
  <si>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</si>
  <si>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</si>
  <si>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</si>
  <si>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</si>
  <si>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</si>
  <si>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</si>
  <si>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</si>
  <si>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</si>
  <si>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</si>
  <si>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</si>
  <si>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</si>
  <si>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</si>
  <si>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</si>
  <si>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</si>
  <si>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</si>
  <si>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</si>
  <si>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</si>
  <si>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</si>
  <si>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</si>
  <si>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</si>
  <si>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</si>
  <si>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</si>
  <si>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</si>
  <si>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</si>
  <si>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</si>
  <si>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</si>
  <si>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</si>
  <si>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</si>
  <si>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</si>
  <si>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</si>
  <si>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</si>
  <si>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</si>
  <si>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</si>
  <si>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</si>
  <si>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</si>
  <si>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</si>
  <si>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</si>
  <si>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</si>
  <si>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</si>
  <si>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</si>
  <si>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</si>
  <si>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</si>
  <si>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</si>
  <si>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</si>
  <si>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</si>
  <si>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</si>
  <si>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</si>
  <si>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</si>
  <si>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</si>
  <si>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</si>
  <si>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</si>
  <si>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</si>
  <si>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</si>
  <si>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</si>
  <si>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</si>
  <si>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</si>
  <si>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</si>
  <si>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</si>
  <si>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</si>
  <si>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</si>
  <si>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</si>
  <si>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</si>
  <si>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</si>
  <si>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</si>
  <si>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</si>
  <si>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</si>
  <si>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</si>
  <si>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</si>
  <si>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</si>
  <si>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</si>
  <si>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</si>
  <si>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</si>
  <si>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</si>
  <si>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</si>
  <si>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</si>
  <si>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</si>
  <si>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</si>
  <si>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</si>
  <si>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</si>
  <si>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</si>
  <si>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</si>
  <si>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</si>
  <si>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</si>
  <si>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</si>
  <si>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</si>
  <si>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</si>
  <si>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</si>
  <si>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</si>
  <si>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</si>
  <si>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</si>
  <si>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</si>
  <si>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</si>
  <si>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</si>
  <si>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</si>
  <si>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</si>
  <si>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</si>
  <si>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</si>
  <si>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</si>
  <si>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</si>
  <si>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</si>
  <si>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</si>
  <si>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</si>
  <si>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</si>
  <si>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</si>
  <si>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</si>
  <si>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</si>
  <si>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</si>
  <si>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</si>
  <si>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</si>
  <si>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</si>
  <si>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</si>
  <si>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</si>
  <si>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</si>
  <si>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</si>
  <si>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</si>
  <si>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</si>
  <si>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</si>
  <si>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</si>
  <si>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</si>
  <si>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</si>
  <si>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</si>
  <si>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</si>
  <si>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</si>
  <si>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</si>
  <si>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</si>
  <si>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</si>
  <si>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</si>
  <si>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</si>
  <si>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</si>
  <si>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</si>
  <si>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</si>
  <si>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</si>
  <si>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</si>
  <si>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</si>
  <si>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</si>
  <si>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</si>
  <si>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</si>
  <si>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</si>
  <si>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</si>
  <si>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</si>
  <si>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</si>
  <si>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</si>
  <si>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</si>
  <si>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</si>
  <si>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</si>
  <si>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</si>
  <si>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</si>
  <si>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</si>
  <si>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</si>
  <si>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</si>
  <si>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</si>
  <si>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</si>
  <si>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</si>
  <si>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</si>
  <si>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</si>
  <si>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</si>
  <si>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</si>
  <si>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</si>
  <si>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</si>
  <si>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</si>
  <si>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</si>
  <si>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</si>
  <si>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</si>
  <si>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</si>
  <si>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</si>
  <si>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</si>
  <si>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</si>
  <si>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</si>
  <si>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</si>
  <si>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</si>
  <si>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</si>
  <si>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</si>
  <si>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</si>
  <si>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</si>
  <si>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</si>
  <si>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</si>
  <si>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</si>
  <si>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</si>
  <si>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</si>
  <si>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</si>
  <si>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</si>
  <si>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</si>
  <si>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</si>
  <si>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</si>
  <si>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</si>
  <si>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</si>
  <si>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</si>
  <si>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</si>
  <si>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</si>
  <si>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</si>
  <si>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</si>
  <si>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</si>
  <si>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</si>
  <si>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</si>
  <si>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</si>
  <si>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</si>
  <si>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</si>
  <si>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</si>
  <si>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</si>
  <si>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</si>
  <si>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</si>
  <si>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</si>
  <si>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</si>
  <si>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</si>
  <si>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</si>
  <si>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</si>
  <si>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</si>
  <si>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</si>
  <si>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</si>
  <si>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</si>
  <si>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</si>
  <si>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</si>
  <si>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</si>
  <si>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</si>
  <si>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</si>
  <si>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</si>
  <si>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</si>
  <si>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</si>
  <si>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</si>
  <si>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</si>
  <si>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</si>
  <si>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</si>
  <si>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</si>
  <si>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</si>
  <si>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</si>
  <si>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</si>
  <si>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</si>
  <si>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</si>
  <si>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</si>
  <si>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</si>
  <si>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</si>
  <si>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</si>
  <si>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</si>
  <si>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</si>
  <si>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</si>
  <si>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</si>
  <si>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</si>
  <si>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</si>
  <si>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</si>
  <si>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</si>
  <si>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</si>
  <si>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</si>
  <si>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</si>
  <si>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</si>
  <si>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</si>
  <si>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</si>
  <si>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</si>
  <si>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</si>
  <si>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</si>
  <si>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</si>
  <si>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</si>
  <si>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</si>
  <si>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</si>
  <si>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</si>
  <si>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</si>
  <si>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</si>
  <si>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</si>
  <si>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</si>
  <si>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</si>
  <si>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</si>
  <si>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</si>
  <si>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</si>
  <si>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</si>
  <si>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</si>
  <si>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</si>
  <si>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</si>
  <si>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</si>
  <si>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</si>
  <si>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</si>
  <si>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</si>
  <si>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</si>
  <si>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</si>
  <si>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</si>
  <si>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</si>
  <si>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</si>
  <si>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</si>
  <si>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</si>
  <si>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</si>
  <si>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</si>
  <si>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</si>
  <si>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</si>
  <si>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</si>
  <si>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</si>
  <si>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</si>
  <si>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</si>
  <si>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</si>
  <si>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</si>
  <si>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</si>
  <si>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</si>
  <si>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</si>
  <si>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</si>
  <si>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</si>
  <si>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</si>
  <si>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</si>
  <si>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</si>
  <si>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</si>
  <si>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</si>
  <si>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</si>
  <si>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</si>
  <si>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</si>
  <si>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</si>
  <si>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</si>
  <si>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</si>
  <si>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</si>
  <si>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</si>
  <si>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</si>
  <si>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</si>
  <si>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</si>
  <si>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</si>
  <si>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</si>
  <si>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</si>
  <si>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</si>
  <si>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</si>
  <si>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</si>
  <si>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</si>
  <si>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</si>
  <si>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</si>
  <si>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</si>
  <si>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</si>
  <si>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</si>
  <si>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</si>
  <si>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</si>
  <si>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</si>
  <si>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</si>
  <si>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</si>
  <si>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</si>
  <si>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</si>
  <si>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</si>
  <si>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</si>
  <si>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</si>
  <si>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</si>
  <si>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</si>
  <si>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</si>
  <si>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</si>
  <si>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</si>
  <si>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</si>
  <si>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</si>
  <si>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</si>
  <si>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</si>
  <si>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</si>
  <si>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</si>
  <si>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</si>
  <si>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</si>
  <si>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</si>
  <si>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</si>
  <si>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</si>
  <si>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</si>
  <si>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</si>
  <si>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</si>
  <si>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</si>
  <si>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</si>
  <si>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</si>
  <si>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</si>
  <si>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</si>
  <si>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</si>
  <si>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</si>
  <si>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</si>
  <si>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</si>
  <si>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</si>
  <si>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</si>
  <si>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</si>
  <si>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</si>
  <si>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</si>
  <si>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</si>
  <si>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</si>
  <si>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</si>
  <si>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</si>
  <si>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</si>
  <si>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</si>
  <si>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</si>
  <si>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</si>
  <si>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</si>
  <si>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</si>
  <si>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</si>
  <si>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</si>
  <si>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</si>
  <si>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</si>
  <si>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</si>
  <si>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</si>
  <si>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</si>
  <si>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</si>
  <si>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</si>
  <si>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</si>
  <si>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</si>
  <si>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</si>
  <si>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</si>
  <si>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</si>
  <si>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</si>
  <si>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</si>
  <si>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</si>
  <si>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</si>
  <si>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</si>
  <si>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</si>
  <si>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</si>
  <si>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</si>
  <si>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</si>
  <si>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</si>
  <si>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</si>
  <si>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</si>
  <si>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</si>
  <si>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</si>
  <si>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</si>
  <si>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</si>
  <si>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</si>
  <si>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</si>
  <si>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</si>
  <si>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</si>
  <si>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</si>
  <si>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</si>
  <si>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</si>
  <si>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</si>
  <si>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</si>
  <si>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</si>
  <si>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</si>
  <si>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</si>
  <si>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</si>
  <si>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</si>
  <si>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</si>
  <si>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</si>
  <si>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</si>
  <si>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</si>
  <si>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</si>
  <si>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</si>
  <si>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</si>
  <si>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</si>
  <si>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</si>
  <si>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</si>
  <si>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</si>
  <si>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</si>
  <si>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</si>
  <si>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</si>
  <si>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</si>
  <si>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</si>
  <si>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</si>
  <si>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</si>
  <si>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</si>
  <si>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</si>
  <si>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</si>
  <si>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</si>
  <si>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</si>
  <si>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</si>
  <si>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</si>
  <si>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</si>
  <si>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</si>
  <si>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</si>
  <si>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</si>
  <si>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</si>
  <si>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</si>
  <si>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</si>
  <si>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</si>
  <si>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</si>
  <si>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</si>
  <si>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</si>
  <si>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</si>
  <si>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</si>
  <si>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</si>
  <si>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</si>
  <si>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</si>
  <si>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</si>
  <si>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</si>
  <si>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</si>
  <si>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</si>
  <si>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</si>
  <si>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</si>
  <si>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</si>
  <si>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</si>
  <si>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</si>
  <si>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</si>
  <si>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</si>
  <si>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</si>
  <si>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</si>
  <si>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</si>
  <si>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</si>
  <si>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</si>
  <si>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</si>
  <si>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</si>
  <si>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</si>
  <si>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</si>
  <si>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</si>
  <si>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</si>
  <si>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</si>
  <si>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</si>
  <si>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</si>
  <si>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</si>
  <si>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</si>
  <si>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</si>
  <si>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</si>
  <si>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</si>
  <si>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</si>
  <si>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</si>
  <si>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</si>
  <si>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</si>
  <si>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</si>
  <si>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</si>
  <si>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</si>
  <si>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</si>
  <si>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</si>
  <si>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</si>
  <si>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</si>
  <si>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</si>
  <si>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</si>
  <si>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</si>
  <si>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</si>
  <si>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</si>
  <si>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</si>
  <si>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</si>
  <si>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</si>
  <si>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</si>
  <si>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</si>
  <si>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</si>
  <si>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</si>
  <si>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</si>
  <si>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</si>
  <si>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</si>
  <si>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</si>
  <si>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</si>
  <si>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</si>
  <si>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</si>
  <si>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</si>
  <si>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</si>
  <si>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</si>
  <si>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</si>
  <si>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</si>
  <si>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</si>
  <si>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</si>
  <si>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</si>
  <si>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</si>
  <si>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</si>
  <si>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</si>
  <si>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</si>
  <si>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</si>
  <si>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</si>
  <si>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</si>
  <si>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</si>
  <si>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</si>
  <si>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</si>
  <si>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</si>
  <si>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</si>
  <si>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</si>
  <si>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</si>
  <si>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</si>
  <si>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</si>
  <si>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</si>
  <si>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</si>
  <si>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</si>
  <si>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</si>
  <si>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</si>
  <si>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</si>
  <si>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</si>
  <si>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</si>
  <si>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</si>
  <si>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</si>
  <si>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</si>
  <si>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</si>
  <si>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</si>
  <si>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</si>
  <si>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</si>
  <si>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</si>
  <si>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</si>
  <si>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</si>
  <si>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</si>
  <si>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</si>
  <si>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</si>
  <si>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</si>
  <si>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</si>
  <si>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</si>
  <si>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</si>
  <si>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</si>
  <si>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</si>
  <si>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</si>
  <si>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</si>
  <si>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</si>
  <si>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</si>
  <si>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</si>
  <si>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</si>
  <si>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</si>
  <si>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</si>
  <si>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</si>
  <si>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</si>
  <si>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</si>
  <si>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</si>
  <si>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</si>
  <si>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</si>
  <si>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</si>
  <si>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</si>
  <si>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</si>
  <si>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</si>
  <si>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</si>
  <si>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</si>
  <si>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</si>
  <si>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</si>
  <si>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</si>
  <si>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</si>
  <si>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</si>
  <si>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</si>
  <si>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</si>
  <si>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</si>
  <si>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</si>
  <si>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</si>
  <si>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</si>
  <si>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</si>
  <si>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</si>
  <si>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</si>
  <si>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</si>
  <si>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</si>
  <si>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</si>
  <si>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</si>
  <si>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</si>
  <si>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</si>
  <si>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</si>
  <si>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</si>
  <si>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</si>
  <si>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</si>
  <si>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</si>
  <si>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</si>
  <si>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</si>
  <si>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</si>
  <si>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</si>
  <si>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</si>
  <si>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</si>
  <si>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</si>
  <si>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</si>
  <si>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</si>
  <si>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</si>
  <si>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</si>
  <si>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</si>
  <si>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</si>
  <si>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</si>
  <si>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</si>
  <si>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</si>
  <si>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</si>
  <si>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</si>
  <si>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</si>
  <si>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</si>
  <si>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</si>
  <si>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</si>
  <si>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</si>
  <si>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</si>
  <si>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</si>
  <si>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</si>
  <si>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</si>
  <si>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</si>
  <si>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</si>
  <si>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</si>
  <si>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</si>
  <si>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</si>
  <si>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</si>
  <si>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</si>
  <si>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</si>
  <si>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</si>
  <si>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</si>
  <si>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</si>
  <si>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</si>
  <si>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</si>
  <si>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</si>
  <si>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</si>
  <si>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</si>
  <si>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</si>
  <si>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</si>
  <si>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</si>
  <si>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</si>
  <si>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</si>
  <si>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</si>
  <si>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</si>
  <si>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</si>
  <si>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</si>
  <si>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</si>
  <si>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</si>
  <si>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</si>
  <si>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</si>
  <si>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</si>
  <si>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</si>
  <si>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</si>
  <si>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</si>
  <si>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</si>
  <si>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</si>
  <si>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</si>
  <si>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</si>
  <si>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</si>
  <si>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</si>
  <si>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</si>
  <si>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</si>
  <si>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</si>
  <si>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</si>
  <si>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</si>
  <si>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</si>
  <si>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</si>
  <si>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</si>
  <si>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</si>
  <si>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</si>
  <si>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</si>
  <si>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</si>
  <si>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</si>
  <si>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</si>
  <si>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</si>
  <si>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</si>
  <si>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</si>
  <si>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</si>
  <si>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</si>
  <si>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</si>
  <si>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</si>
  <si>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</si>
  <si>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</si>
  <si>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</si>
  <si>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</si>
  <si>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</si>
  <si>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</si>
  <si>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</si>
  <si>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</si>
  <si>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</si>
  <si>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</si>
  <si>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</si>
  <si>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</si>
  <si>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</si>
  <si>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</si>
  <si>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</si>
  <si>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</si>
  <si>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</si>
  <si>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</si>
  <si>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</si>
  <si>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</si>
  <si>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</si>
  <si>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</si>
  <si>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</si>
  <si>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</si>
  <si>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</si>
  <si>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</si>
  <si>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</si>
  <si>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</si>
  <si>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</si>
  <si>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</si>
  <si>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</si>
  <si>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</si>
  <si>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</si>
  <si>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</si>
  <si>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</si>
  <si>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</si>
  <si>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</si>
  <si>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</si>
  <si>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</si>
  <si>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</si>
  <si>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</si>
  <si>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</si>
  <si>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</si>
  <si>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</si>
  <si>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</si>
  <si>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</si>
  <si>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</si>
  <si>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</si>
  <si>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</si>
  <si>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</si>
  <si>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</si>
  <si>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</si>
  <si>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</si>
  <si>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</si>
  <si>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</si>
  <si>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</si>
  <si>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</si>
  <si>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</si>
  <si>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</si>
  <si>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</si>
  <si>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</si>
  <si>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</si>
  <si>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</si>
  <si>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</si>
  <si>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</si>
  <si>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</si>
  <si>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</si>
  <si>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</si>
  <si>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</si>
  <si>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</si>
  <si>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</si>
  <si>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</si>
  <si>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</si>
  <si>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</si>
  <si>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</si>
  <si>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</si>
  <si>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</si>
  <si>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</si>
  <si>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</si>
  <si>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</si>
  <si>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</si>
  <si>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</si>
  <si>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</si>
  <si>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</si>
  <si>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</si>
  <si>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</si>
  <si>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</si>
  <si>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</si>
  <si>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</si>
  <si>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</si>
  <si>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</si>
  <si>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</si>
  <si>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</si>
  <si>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</si>
  <si>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</si>
  <si>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</si>
  <si>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</si>
  <si>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</si>
  <si>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</si>
  <si>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</si>
  <si>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</si>
  <si>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</si>
  <si>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</si>
  <si>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</si>
  <si>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</si>
  <si>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</si>
  <si>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</si>
  <si>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</si>
  <si>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</si>
  <si>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</si>
  <si>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</si>
  <si>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</si>
  <si>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</si>
  <si>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</si>
  <si>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</si>
  <si>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</si>
  <si>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</si>
  <si>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</si>
  <si>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</si>
  <si>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</si>
  <si>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</si>
  <si>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</si>
  <si>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</si>
  <si>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</si>
  <si>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</si>
  <si>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</si>
  <si>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</si>
  <si>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</si>
  <si>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</si>
  <si>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</si>
  <si>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</si>
  <si>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</si>
  <si>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</si>
  <si>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</si>
  <si>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</si>
  <si>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</si>
  <si>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</si>
  <si>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</si>
  <si>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</si>
  <si>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</si>
  <si>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</si>
  <si>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</si>
  <si>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</si>
  <si>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</si>
  <si>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</si>
  <si>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</si>
  <si>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</si>
  <si>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</si>
  <si>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</si>
  <si>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</si>
  <si>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</si>
  <si>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</si>
  <si>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</si>
  <si>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</si>
  <si>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</si>
  <si>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</si>
  <si>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</si>
  <si>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</si>
  <si>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</si>
  <si>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</si>
  <si>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</si>
  <si>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</si>
  <si>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</si>
  <si>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</si>
  <si>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</si>
  <si>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</si>
  <si>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</si>
  <si>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</si>
  <si>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</si>
  <si>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</si>
  <si>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</si>
  <si>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</si>
  <si>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</si>
  <si>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</si>
  <si>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</si>
  <si>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</si>
  <si>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</si>
  <si>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</si>
  <si>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</si>
  <si>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</si>
  <si>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</si>
  <si>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</si>
  <si>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</si>
  <si>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</si>
  <si>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</si>
  <si>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</si>
  <si>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</si>
  <si>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</si>
  <si>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</si>
  <si>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</si>
  <si>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</si>
  <si>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</si>
  <si>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</si>
  <si>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</si>
  <si>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</si>
  <si>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</si>
  <si>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</si>
  <si>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</si>
  <si>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</si>
  <si>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</si>
  <si>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</si>
  <si>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</si>
  <si>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</si>
  <si>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</si>
  <si>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</si>
  <si>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</si>
  <si>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</si>
  <si>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</si>
  <si>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</si>
  <si>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</si>
  <si>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</si>
  <si>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</si>
  <si>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</si>
  <si>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</si>
  <si>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</si>
  <si>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</si>
  <si>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</si>
  <si>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</si>
  <si>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</si>
  <si>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</si>
  <si>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</si>
  <si>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</si>
  <si>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</si>
  <si>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</si>
  <si>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</si>
  <si>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</si>
  <si>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</si>
  <si>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</si>
  <si>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</si>
  <si>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</si>
  <si>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</si>
  <si>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</si>
  <si>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</si>
  <si>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</si>
  <si>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</si>
  <si>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</si>
  <si>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</si>
  <si>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</si>
  <si>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</si>
  <si>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</si>
  <si>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</si>
  <si>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</si>
  <si>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</si>
  <si>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</si>
  <si>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</si>
  <si>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</si>
  <si>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</si>
  <si>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</si>
  <si>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</si>
  <si>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</si>
  <si>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</si>
  <si>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</si>
  <si>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</si>
  <si>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</si>
  <si>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</si>
  <si>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</si>
  <si>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</si>
  <si>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</si>
  <si>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</si>
  <si>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</si>
  <si>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</si>
  <si>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</si>
  <si>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</si>
  <si>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</si>
  <si>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</si>
  <si>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</si>
  <si>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</si>
  <si>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</si>
  <si>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</si>
  <si>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</si>
  <si>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</si>
  <si>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</si>
  <si>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</si>
  <si>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</si>
  <si>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</si>
  <si>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</si>
  <si>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</si>
  <si>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</si>
  <si>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</si>
  <si>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</si>
  <si>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</si>
  <si>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</si>
  <si>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</si>
  <si>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</si>
  <si>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</si>
  <si>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</si>
  <si>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</si>
  <si>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</si>
  <si>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</si>
  <si>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</si>
  <si>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</si>
  <si>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</si>
  <si>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</si>
  <si>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</si>
  <si>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</si>
  <si>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</si>
  <si>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</si>
  <si>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</si>
  <si>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</si>
  <si>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</si>
  <si>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</si>
  <si>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</si>
  <si>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</si>
  <si>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</si>
  <si>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</si>
  <si>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</si>
  <si>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</si>
  <si>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</si>
  <si>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</si>
  <si>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</si>
  <si>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</si>
  <si>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</si>
  <si>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</si>
  <si>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</si>
  <si>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</si>
  <si>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</si>
  <si>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</si>
  <si>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</si>
  <si>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</si>
  <si>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</si>
  <si>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</si>
  <si>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</si>
  <si>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</si>
  <si>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</si>
  <si>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</si>
  <si>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</si>
  <si>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</si>
  <si>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</si>
  <si>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</si>
  <si>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</si>
  <si>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</si>
  <si>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</si>
  <si>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</si>
  <si>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</si>
  <si>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</si>
  <si>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</si>
  <si>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</si>
  <si>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</si>
  <si>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</si>
  <si>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</si>
  <si>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</si>
  <si>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</si>
  <si>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</si>
  <si>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</si>
  <si>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</si>
  <si>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</si>
  <si>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</si>
  <si>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</si>
  <si>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</si>
  <si>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</si>
  <si>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</si>
  <si>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</si>
  <si>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</si>
  <si>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</si>
  <si>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</si>
  <si>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</si>
  <si>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</si>
  <si>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</si>
  <si>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</si>
  <si>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</si>
  <si>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</si>
  <si>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</si>
  <si>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</si>
  <si>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</si>
  <si>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</si>
  <si>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</si>
  <si>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</si>
  <si>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</si>
  <si>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</si>
  <si>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</si>
  <si>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</si>
  <si>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</si>
  <si>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</si>
  <si>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</si>
  <si>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</si>
  <si>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</si>
  <si>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</si>
  <si>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</si>
  <si>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</si>
  <si>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</si>
  <si>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</si>
  <si>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</si>
  <si>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</si>
  <si>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</si>
  <si>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</si>
  <si>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</si>
  <si>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</si>
  <si>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</si>
  <si>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</si>
  <si>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</si>
  <si>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</si>
  <si>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</si>
  <si>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</si>
  <si>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</si>
  <si>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</si>
  <si>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</si>
  <si>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</si>
  <si>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</si>
  <si>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</si>
  <si>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</si>
  <si>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</si>
  <si>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</si>
  <si>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</si>
  <si>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</si>
  <si>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</si>
  <si>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</si>
  <si>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</si>
  <si>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</si>
  <si>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</si>
  <si>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</si>
  <si>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</si>
  <si>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</si>
  <si>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</si>
  <si>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</si>
  <si>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</si>
  <si>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</si>
  <si>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</si>
  <si>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</si>
  <si>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</si>
  <si>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</si>
  <si>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</si>
  <si>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</si>
  <si>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</si>
  <si>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</si>
  <si>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</si>
  <si>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</si>
  <si>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</si>
  <si>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</si>
  <si>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</si>
  <si>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</si>
  <si>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</si>
  <si>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</si>
  <si>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</si>
  <si>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</si>
  <si>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</si>
  <si>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</si>
  <si>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</si>
  <si>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</si>
  <si>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</si>
  <si>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</si>
  <si>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</si>
  <si>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</si>
  <si>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</si>
  <si>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</si>
  <si>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</si>
  <si>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</si>
  <si>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</si>
  <si>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</si>
  <si>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</si>
  <si>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</si>
  <si>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</si>
  <si>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</si>
  <si>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</si>
  <si>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</si>
  <si>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</si>
  <si>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</si>
  <si>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</si>
  <si>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</si>
  <si>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</si>
  <si>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</si>
  <si>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</si>
  <si>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</si>
  <si>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</si>
  <si>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</si>
  <si>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</si>
  <si>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</si>
  <si>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</si>
  <si>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</si>
  <si>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</si>
  <si>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</si>
  <si>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</si>
  <si>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</si>
  <si>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</si>
  <si>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</si>
  <si>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</si>
  <si>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</si>
  <si>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</si>
  <si>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</si>
  <si>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</si>
  <si>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</si>
  <si>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</si>
  <si>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</si>
  <si>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</si>
  <si>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</si>
  <si>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</si>
  <si>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</si>
  <si>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</si>
  <si>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</si>
  <si>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</si>
  <si>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</si>
  <si>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</si>
  <si>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</si>
  <si>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</si>
  <si>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</si>
  <si>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</si>
  <si>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</si>
  <si>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</si>
  <si>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</si>
  <si>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</si>
  <si>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</si>
  <si>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</si>
  <si>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</si>
  <si>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</si>
  <si>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</si>
  <si>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</si>
  <si>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</si>
  <si>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</si>
  <si>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</si>
  <si>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</si>
  <si>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</si>
  <si>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</si>
  <si>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</si>
  <si>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</si>
  <si>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</si>
  <si>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</si>
  <si>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</si>
  <si>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</si>
  <si>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</si>
  <si>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</si>
  <si>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</si>
  <si>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</si>
  <si>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</si>
  <si>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</si>
  <si>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</si>
  <si>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</si>
  <si>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</si>
  <si>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</si>
  <si>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</si>
  <si>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</si>
  <si>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</si>
  <si>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</si>
  <si>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</si>
  <si>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</si>
  <si>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</si>
  <si>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</si>
  <si>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</si>
  <si>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</si>
  <si>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</si>
  <si>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</si>
  <si>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</si>
  <si>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</si>
  <si>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</si>
  <si>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</si>
  <si>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</si>
  <si>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</si>
  <si>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</si>
  <si>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</si>
  <si>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</si>
  <si>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</si>
  <si>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</si>
  <si>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</si>
  <si>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</si>
  <si>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</si>
  <si>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</si>
  <si>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</si>
  <si>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</si>
  <si>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</si>
  <si>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</si>
  <si>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</si>
  <si>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</si>
  <si>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</si>
  <si>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</si>
  <si>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</si>
  <si>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</si>
  <si>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</si>
  <si>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</si>
  <si>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</si>
  <si>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</si>
  <si>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</si>
  <si>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</si>
  <si>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</si>
  <si>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</si>
  <si>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</si>
  <si>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</si>
  <si>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</si>
  <si>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</si>
  <si>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</si>
  <si>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</si>
  <si>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</si>
  <si>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</si>
  <si>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</si>
  <si>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</si>
  <si>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</si>
  <si>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</si>
  <si>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</si>
  <si>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</si>
  <si>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</si>
  <si>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</si>
  <si>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</si>
  <si>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</si>
  <si>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</si>
  <si>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</si>
  <si>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</si>
  <si>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</si>
  <si>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</si>
  <si>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</si>
  <si>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</si>
  <si>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</si>
  <si>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</si>
  <si>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</si>
  <si>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</si>
  <si>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</si>
  <si>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</si>
  <si>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</si>
  <si>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</si>
  <si>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</si>
  <si>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</si>
  <si>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</si>
  <si>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</si>
  <si>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</si>
  <si>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</si>
  <si>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</si>
  <si>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</si>
  <si>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</si>
  <si>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</si>
  <si>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</si>
  <si>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</si>
  <si>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</si>
  <si>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</si>
  <si>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</si>
  <si>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</si>
  <si>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</si>
  <si>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</si>
  <si>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</si>
  <si>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</si>
  <si>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</si>
  <si>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</si>
  <si>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</si>
  <si>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</si>
  <si>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</si>
  <si>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</si>
  <si>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</si>
  <si>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</si>
  <si>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</si>
  <si>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</si>
  <si>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</si>
  <si>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</si>
  <si>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</si>
  <si>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</si>
  <si>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</si>
  <si>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</si>
  <si>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</si>
  <si>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</si>
  <si>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</si>
  <si>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</si>
  <si>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</si>
  <si>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</si>
  <si>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</si>
  <si>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</si>
  <si>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</si>
  <si>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</si>
  <si>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</si>
  <si>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</si>
  <si>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</si>
  <si>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</si>
  <si>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</si>
  <si>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</si>
  <si>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</si>
  <si>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</si>
  <si>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</si>
  <si>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</si>
  <si>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</si>
  <si>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</si>
  <si>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</si>
  <si>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</si>
  <si>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</si>
  <si>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</si>
  <si>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</si>
  <si>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</si>
  <si>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</si>
  <si>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</si>
  <si>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</si>
  <si>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</si>
  <si>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</si>
  <si>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</si>
  <si>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</si>
  <si>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</si>
  <si>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</si>
  <si>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</si>
  <si>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</si>
  <si>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</si>
  <si>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</si>
  <si>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</si>
  <si>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</si>
  <si>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</si>
  <si>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</si>
  <si>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</si>
  <si>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</si>
  <si>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</si>
  <si>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</si>
  <si>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</si>
  <si>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</si>
  <si>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</si>
  <si>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</si>
  <si>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</si>
  <si>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</si>
  <si>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</si>
  <si>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</si>
  <si>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</si>
  <si>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</si>
  <si>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</si>
  <si>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</si>
  <si>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</si>
  <si>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</si>
  <si>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</si>
  <si>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</si>
  <si>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</si>
  <si>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</si>
  <si>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</si>
  <si>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</si>
  <si>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</si>
  <si>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</si>
  <si>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</si>
  <si>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</si>
  <si>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</si>
  <si>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</si>
  <si>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</si>
  <si>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</si>
  <si>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</si>
  <si>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</si>
  <si>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</si>
  <si>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</si>
  <si>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</si>
  <si>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</si>
  <si>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</si>
  <si>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</si>
  <si>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</si>
  <si>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</si>
  <si>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</si>
  <si>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</si>
  <si>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</si>
  <si>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</si>
  <si>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</si>
  <si>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</si>
  <si>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</si>
  <si>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</si>
  <si>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</si>
  <si>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</si>
  <si>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</si>
  <si>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</si>
  <si>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</si>
  <si>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</si>
  <si>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</si>
  <si>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</si>
  <si>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</si>
  <si>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</si>
  <si>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</si>
  <si>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</si>
  <si>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</si>
  <si>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</si>
  <si>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</si>
  <si>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</si>
  <si>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</si>
  <si>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</si>
  <si>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</si>
  <si>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</si>
  <si>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</si>
  <si>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</si>
  <si>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</si>
  <si>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</si>
  <si>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</si>
  <si>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</si>
  <si>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</si>
  <si>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</si>
  <si>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</si>
  <si>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</si>
  <si>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</si>
  <si>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</si>
  <si>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</si>
  <si>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</si>
  <si>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</si>
  <si>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</si>
  <si>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</si>
  <si>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</si>
  <si>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</si>
  <si>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</si>
  <si>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</si>
  <si>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</si>
  <si>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</si>
  <si>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</si>
  <si>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</si>
  <si>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</si>
  <si>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</si>
  <si>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</si>
  <si>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</si>
  <si>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</si>
  <si>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</si>
  <si>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</si>
  <si>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</si>
  <si>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</si>
  <si>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</si>
  <si>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</si>
  <si>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</si>
  <si>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</si>
  <si>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</si>
  <si>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</si>
  <si>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</si>
  <si>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</si>
  <si>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</si>
  <si>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</si>
  <si>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</si>
  <si>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</si>
  <si>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</si>
  <si>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</si>
  <si>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</si>
  <si>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</si>
  <si>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</si>
  <si>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</si>
  <si>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</si>
  <si>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</si>
  <si>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</si>
  <si>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</si>
  <si>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</si>
  <si>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</si>
  <si>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</si>
  <si>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</si>
  <si>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</si>
  <si>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</si>
  <si>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</si>
  <si>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</si>
  <si>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</si>
  <si>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</si>
  <si>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</si>
  <si>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</si>
  <si>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</si>
  <si>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</si>
  <si>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</si>
  <si>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</si>
  <si>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</si>
  <si>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</si>
  <si>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</si>
  <si>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</si>
  <si>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</si>
  <si>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</si>
  <si>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</si>
  <si>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</si>
  <si>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</si>
  <si>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</si>
  <si>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</si>
  <si>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</si>
  <si>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</si>
  <si>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</si>
  <si>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</si>
  <si>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</si>
  <si>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</si>
  <si>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</si>
  <si>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</si>
  <si>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</si>
  <si>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</si>
  <si>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</si>
  <si>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</si>
  <si>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</si>
  <si>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</si>
  <si>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</si>
  <si>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</si>
  <si>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</si>
  <si>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</si>
  <si>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</si>
  <si>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</si>
  <si>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</si>
  <si>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</si>
  <si>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</si>
  <si>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</si>
  <si>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</si>
  <si>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</si>
  <si>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</si>
  <si>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</si>
  <si>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</si>
  <si>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</si>
  <si>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</si>
  <si>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</si>
  <si>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</si>
  <si>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</si>
  <si>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</si>
  <si>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</si>
  <si>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</si>
  <si>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</si>
  <si>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</si>
  <si>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</si>
  <si>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</si>
  <si>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</si>
  <si>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</si>
  <si>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</si>
  <si>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</si>
  <si>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</si>
  <si>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</si>
  <si>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</si>
  <si>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</si>
  <si>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</si>
  <si>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</si>
  <si>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</si>
  <si>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</si>
  <si>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</si>
  <si>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</si>
  <si>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</si>
  <si>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</si>
  <si>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</si>
  <si>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</si>
  <si>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</si>
  <si>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</si>
  <si>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</si>
  <si>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</si>
  <si>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</si>
  <si>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</si>
  <si>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</si>
  <si>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</si>
  <si>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</si>
  <si>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</si>
  <si>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</si>
  <si>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</si>
  <si>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</si>
  <si>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</si>
  <si>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</si>
  <si>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</si>
  <si>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</si>
  <si>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</si>
  <si>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</si>
  <si>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</si>
  <si>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</si>
  <si>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</si>
  <si>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</si>
  <si>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</si>
  <si>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</si>
  <si>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</si>
  <si>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</si>
  <si>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</si>
  <si>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</si>
  <si>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</si>
  <si>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</si>
  <si>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</si>
  <si>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</si>
  <si>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</si>
  <si>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</si>
  <si>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</si>
  <si>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</si>
  <si>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</si>
  <si>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</si>
  <si>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</si>
  <si>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</si>
  <si>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</si>
  <si>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</si>
  <si>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</si>
  <si>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</si>
  <si>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</si>
  <si>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</si>
  <si>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</si>
  <si>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</si>
  <si>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</si>
  <si>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</si>
  <si>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</si>
  <si>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</si>
  <si>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</si>
  <si>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</si>
  <si>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</si>
  <si>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</si>
  <si>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</si>
  <si>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</si>
  <si>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</si>
  <si>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</si>
  <si>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</si>
  <si>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</si>
  <si>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</si>
  <si>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</si>
  <si>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</si>
  <si>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</si>
  <si>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</si>
  <si>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</si>
  <si>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</si>
  <si>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</si>
  <si>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</si>
  <si>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</si>
  <si>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</si>
  <si>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</si>
  <si>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</si>
  <si>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</si>
  <si>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</si>
  <si>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</si>
  <si>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</si>
  <si>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</si>
  <si>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</si>
  <si>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</si>
  <si>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</si>
  <si>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</si>
  <si>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</si>
  <si>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</si>
  <si>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</si>
  <si>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</si>
  <si>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</si>
  <si>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</si>
  <si>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</si>
  <si>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</si>
  <si>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</si>
  <si>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</si>
  <si>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</si>
  <si>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</si>
  <si>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</si>
  <si>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</si>
  <si>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</si>
  <si>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</si>
  <si>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</si>
  <si>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</si>
  <si>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</si>
  <si>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</si>
  <si>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</si>
  <si>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</si>
  <si>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</si>
  <si>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</si>
  <si>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</si>
  <si>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</si>
  <si>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</si>
  <si>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</si>
  <si>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</si>
  <si>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</si>
  <si>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</si>
  <si>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</si>
  <si>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</si>
  <si>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</si>
  <si>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</si>
  <si>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</si>
  <si>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</si>
  <si>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</si>
  <si>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</si>
  <si>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</si>
  <si>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</si>
  <si>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</si>
  <si>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</si>
  <si>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</si>
  <si>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</si>
  <si>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</si>
  <si>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</si>
  <si>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</si>
  <si>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</si>
  <si>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</si>
  <si>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</si>
  <si>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</si>
  <si>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</si>
  <si>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</si>
  <si>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</si>
  <si>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</si>
  <si>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</si>
  <si>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</si>
  <si>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</si>
  <si>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</si>
  <si>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</si>
  <si>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</si>
  <si>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</si>
  <si>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</si>
  <si>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</si>
  <si>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</si>
  <si>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</si>
  <si>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</si>
  <si>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</si>
  <si>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</si>
  <si>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</si>
  <si>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</si>
  <si>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</si>
  <si>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</si>
  <si>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</si>
  <si>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</si>
  <si>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</si>
  <si>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</si>
  <si>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</si>
  <si>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</si>
  <si>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</si>
  <si>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</si>
  <si>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</si>
  <si>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</si>
  <si>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</si>
  <si>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</si>
  <si>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</si>
  <si>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</si>
  <si>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</si>
  <si>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</si>
  <si>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</si>
  <si>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</si>
  <si>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</si>
  <si>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</si>
  <si>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</si>
  <si>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</si>
  <si>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</si>
  <si>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</si>
  <si>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</si>
  <si>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</si>
  <si>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</si>
  <si>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</si>
  <si>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</si>
  <si>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</si>
  <si>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</si>
  <si>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</si>
  <si>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</si>
  <si>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</si>
  <si>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</si>
  <si>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</si>
  <si>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</si>
  <si>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</si>
  <si>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</si>
  <si>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</si>
  <si>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</si>
  <si>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</si>
  <si>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</si>
  <si>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</si>
  <si>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</si>
  <si>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</si>
  <si>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</si>
  <si>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</si>
  <si>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</si>
  <si>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</si>
  <si>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</si>
  <si>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</si>
  <si>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</si>
  <si>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</si>
  <si>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</si>
  <si>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</si>
  <si>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</si>
  <si>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</si>
  <si>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</si>
  <si>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</si>
  <si>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</si>
  <si>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</si>
  <si>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</si>
  <si>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</si>
  <si>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</si>
  <si>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</si>
  <si>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</si>
  <si>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</si>
  <si>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</si>
  <si>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</si>
  <si>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</si>
  <si>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</si>
  <si>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</si>
  <si>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</si>
  <si>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</si>
  <si>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</si>
  <si>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</si>
  <si>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</si>
  <si>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</si>
  <si>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</si>
  <si>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</si>
  <si>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</si>
  <si>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</si>
  <si>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</si>
  <si>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</si>
  <si>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</si>
  <si>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</si>
  <si>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</si>
  <si>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</si>
  <si>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</si>
  <si>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</si>
  <si>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</si>
  <si>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</si>
  <si>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</si>
  <si>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</si>
  <si>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</si>
  <si>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</si>
  <si>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</si>
  <si>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</si>
  <si>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</si>
  <si>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</si>
  <si>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</si>
  <si>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</si>
  <si>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</si>
  <si>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</si>
  <si>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</si>
  <si>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</si>
  <si>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</si>
  <si>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</si>
  <si>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</si>
  <si>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</si>
  <si>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</si>
  <si>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</si>
  <si>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</si>
  <si>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</si>
  <si>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</si>
  <si>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</si>
  <si>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</si>
  <si>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</si>
  <si>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</si>
  <si>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</si>
  <si>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</si>
  <si>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</si>
  <si>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</si>
  <si>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</si>
  <si>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</si>
  <si>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</si>
  <si>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</si>
  <si>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</si>
  <si>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</si>
  <si>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</si>
  <si>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</si>
  <si>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</si>
  <si>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</si>
  <si>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</si>
  <si>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</si>
  <si>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</si>
  <si>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</si>
  <si>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</si>
  <si>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</si>
  <si>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</si>
  <si>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</si>
  <si>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</si>
  <si>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</si>
  <si>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</si>
  <si>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</si>
  <si>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</si>
  <si>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</si>
  <si>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</si>
  <si>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</si>
  <si>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</si>
  <si>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</si>
  <si>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</si>
  <si>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</si>
  <si>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</si>
  <si>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</si>
  <si>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</si>
  <si>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</si>
  <si>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</si>
  <si>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</si>
  <si>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</si>
  <si>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</si>
  <si>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</si>
  <si>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</si>
  <si>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</si>
  <si>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</si>
  <si>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</si>
  <si>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</si>
  <si>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</si>
  <si>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</si>
  <si>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</si>
  <si>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</si>
  <si>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</si>
  <si>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</si>
  <si>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</si>
  <si>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</si>
  <si>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</si>
  <si>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</si>
  <si>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</si>
  <si>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</si>
  <si>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</si>
  <si>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</si>
  <si>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</si>
  <si>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</si>
  <si>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</si>
  <si>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</si>
  <si>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</si>
  <si>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</si>
  <si>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</si>
  <si>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</si>
  <si>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</si>
  <si>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</si>
  <si>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</si>
  <si>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</si>
  <si>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</si>
  <si>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</si>
  <si>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</si>
  <si>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</si>
  <si>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</si>
  <si>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</si>
  <si>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</si>
  <si>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</si>
  <si>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</si>
  <si>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</si>
  <si>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</si>
  <si>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</si>
  <si>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</si>
  <si>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</si>
  <si>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</si>
  <si>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</si>
  <si>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</si>
  <si>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</si>
  <si>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</si>
  <si>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</si>
  <si>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</si>
  <si>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</si>
  <si>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</si>
  <si>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</si>
  <si>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</si>
  <si>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</si>
  <si>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</si>
  <si>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</si>
  <si>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</si>
  <si>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</si>
  <si>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</si>
  <si>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</si>
  <si>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</si>
  <si>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</si>
  <si>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</si>
  <si>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</si>
  <si>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</si>
  <si>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</si>
  <si>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</si>
  <si>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</si>
  <si>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</si>
  <si>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</si>
  <si>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</si>
  <si>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</si>
  <si>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</si>
  <si>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</si>
  <si>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</si>
  <si>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</si>
  <si>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</si>
  <si>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</si>
  <si>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</si>
  <si>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</si>
  <si>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</si>
  <si>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</si>
  <si>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</si>
  <si>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</si>
  <si>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</si>
  <si>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</si>
  <si>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</si>
  <si>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</si>
  <si>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</si>
  <si>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</si>
  <si>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</si>
  <si>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</si>
  <si>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</si>
  <si>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</si>
  <si>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</si>
  <si>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</si>
  <si>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</si>
  <si>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</si>
  <si>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</si>
  <si>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</si>
  <si>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</si>
  <si>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</si>
  <si>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</si>
  <si>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</si>
  <si>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</si>
  <si>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</si>
  <si>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</si>
  <si>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</si>
  <si>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</si>
  <si>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</si>
  <si>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</si>
  <si>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</si>
  <si>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</si>
  <si>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</si>
  <si>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</si>
  <si>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</si>
  <si>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</si>
  <si>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</si>
  <si>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</si>
  <si>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</si>
  <si>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</si>
  <si>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</si>
  <si>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</si>
  <si>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</si>
  <si>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</si>
  <si>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</si>
  <si>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</si>
  <si>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</si>
  <si>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</si>
  <si>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</si>
  <si>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</si>
  <si>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</si>
  <si>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</si>
  <si>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</si>
  <si>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</si>
  <si>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</si>
  <si>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</si>
  <si>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</si>
  <si>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</si>
  <si>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</si>
  <si>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</si>
  <si>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</si>
  <si>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</si>
  <si>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</si>
  <si>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</si>
  <si>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</si>
  <si>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</si>
  <si>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</si>
  <si>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</si>
  <si>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</si>
  <si>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</si>
  <si>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</si>
  <si>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</si>
  <si>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</si>
  <si>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</si>
  <si>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</si>
  <si>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</si>
  <si>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</si>
  <si>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</si>
  <si>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</si>
  <si>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</si>
  <si>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</si>
  <si>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</si>
  <si>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</si>
  <si>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</si>
  <si>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</si>
  <si>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</si>
  <si>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</si>
  <si>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</si>
  <si>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</si>
  <si>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</si>
  <si>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</si>
  <si>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</si>
  <si>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</si>
  <si>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</si>
  <si>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</si>
  <si>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</si>
  <si>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</si>
  <si>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</si>
  <si>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</si>
  <si>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</si>
  <si>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</si>
  <si>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</si>
  <si>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</si>
  <si>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</si>
  <si>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</si>
  <si>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</si>
  <si>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</si>
  <si>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</si>
  <si>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</si>
  <si>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</si>
  <si>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</si>
  <si>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</si>
  <si>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</si>
  <si>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</si>
  <si>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</si>
  <si>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</si>
  <si>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</si>
  <si>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</si>
  <si>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</si>
  <si>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</si>
  <si>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</si>
  <si>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</si>
  <si>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</si>
  <si>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</si>
  <si>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</si>
  <si>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</si>
  <si>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</si>
  <si>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</si>
  <si>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</si>
  <si>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</si>
  <si>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</si>
  <si>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</si>
  <si>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</si>
  <si>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</si>
  <si>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</si>
  <si>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</si>
  <si>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</si>
  <si>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</si>
  <si>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</si>
  <si>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</si>
  <si>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</si>
  <si>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</si>
  <si>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</si>
  <si>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</si>
  <si>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</si>
  <si>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</si>
  <si>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</si>
  <si>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</si>
  <si>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</si>
  <si>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</si>
  <si>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</si>
  <si>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</si>
  <si>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</si>
  <si>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</si>
  <si>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</si>
  <si>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</si>
  <si>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</si>
  <si>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</si>
  <si>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</si>
  <si>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</si>
  <si>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</si>
  <si>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</si>
  <si>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</si>
  <si>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</si>
  <si>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</si>
  <si>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</si>
  <si>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</si>
  <si>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</si>
  <si>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</si>
  <si>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</si>
  <si>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</si>
  <si>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</si>
  <si>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</si>
  <si>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</si>
  <si>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</si>
  <si>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</si>
  <si>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</si>
  <si>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</si>
  <si>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</si>
  <si>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</si>
  <si>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</si>
  <si>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</si>
  <si>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</si>
  <si>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</si>
  <si>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</si>
  <si>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</si>
  <si>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</si>
  <si>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</si>
  <si>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</si>
  <si>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</si>
  <si>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</si>
  <si>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</si>
  <si>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</si>
  <si>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</si>
  <si>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</si>
  <si>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</si>
  <si>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</si>
  <si>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</si>
  <si>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</si>
  <si>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</si>
  <si>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</si>
  <si>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</si>
  <si>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</si>
  <si>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</si>
  <si>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</si>
  <si>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</si>
  <si>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</si>
  <si>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</si>
  <si>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</si>
  <si>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</si>
  <si>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</si>
  <si>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</si>
  <si>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</si>
  <si>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</si>
  <si>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</si>
  <si>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</si>
  <si>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</si>
  <si>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</si>
  <si>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</si>
  <si>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</si>
  <si>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</si>
  <si>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</si>
  <si>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</si>
  <si>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</si>
  <si>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</si>
  <si>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</si>
  <si>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</si>
  <si>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</si>
  <si>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</si>
  <si>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</si>
  <si>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</si>
  <si>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</si>
  <si>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</si>
  <si>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</si>
  <si>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</si>
  <si>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</si>
  <si>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</si>
  <si>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</si>
  <si>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</si>
  <si>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</si>
  <si>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</si>
  <si>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</si>
  <si>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</si>
  <si>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</si>
  <si>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</si>
  <si>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</si>
  <si>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</si>
  <si>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</si>
  <si>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</si>
  <si>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</si>
  <si>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</si>
  <si>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</si>
  <si>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</si>
  <si>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</si>
  <si>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</si>
  <si>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</si>
  <si>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</si>
  <si>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</si>
  <si>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</si>
  <si>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</si>
  <si>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</si>
  <si>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</si>
  <si>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</si>
  <si>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</si>
  <si>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</si>
  <si>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</si>
  <si>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</si>
  <si>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</si>
  <si>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</si>
  <si>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</si>
  <si>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</si>
  <si>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</si>
  <si>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</si>
  <si>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</si>
  <si>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</si>
  <si>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</si>
  <si>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</si>
  <si>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</si>
  <si>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</si>
  <si>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</si>
  <si>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</si>
  <si>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</si>
  <si>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</si>
  <si>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</si>
  <si>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</si>
  <si>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</si>
  <si>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</si>
  <si>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</si>
  <si>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</si>
  <si>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</si>
  <si>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</si>
  <si>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</si>
  <si>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</si>
  <si>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</si>
  <si>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</si>
  <si>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</si>
  <si>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</si>
  <si>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</si>
  <si>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</si>
  <si>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</si>
  <si>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</si>
  <si>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</si>
  <si>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</si>
  <si>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</si>
  <si>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</si>
  <si>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</si>
  <si>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</si>
  <si>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</si>
  <si>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</si>
  <si>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</si>
  <si>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</si>
  <si>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</si>
  <si>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</si>
  <si>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</si>
  <si>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</si>
  <si>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</si>
  <si>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</si>
  <si>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</si>
  <si>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</si>
  <si>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</si>
  <si>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</si>
  <si>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</si>
  <si>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</si>
  <si>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</si>
  <si>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</si>
  <si>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</si>
  <si>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</si>
  <si>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</si>
  <si>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</si>
  <si>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</si>
  <si>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</si>
  <si>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</si>
  <si>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</si>
  <si>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</si>
  <si>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</si>
  <si>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</si>
  <si>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</si>
  <si>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</si>
  <si>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</si>
  <si>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</si>
  <si>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</si>
  <si>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</si>
  <si>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</si>
  <si>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</si>
  <si>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</si>
  <si>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</si>
  <si>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</si>
  <si>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</si>
  <si>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</si>
  <si>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</si>
  <si>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</si>
  <si>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</si>
  <si>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</si>
  <si>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</si>
  <si>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</si>
  <si>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</si>
  <si>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</si>
  <si>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</si>
  <si>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</si>
  <si>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</si>
  <si>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</si>
  <si>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</si>
  <si>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</si>
  <si>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</si>
  <si>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</si>
  <si>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</si>
  <si>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</si>
  <si>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</si>
  <si>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</si>
  <si>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</si>
  <si>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</si>
  <si>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</si>
  <si>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</si>
  <si>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</si>
  <si>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</si>
  <si>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</si>
  <si>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</si>
  <si>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</si>
  <si>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</si>
  <si>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</si>
  <si>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</si>
  <si>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</si>
  <si>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</si>
  <si>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</si>
  <si>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</si>
  <si>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</si>
  <si>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</si>
  <si>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</si>
  <si>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</si>
  <si>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</si>
  <si>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</si>
  <si>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</si>
  <si>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</si>
  <si>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</si>
  <si>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</si>
  <si>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</si>
  <si>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</si>
  <si>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</si>
  <si>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</si>
  <si>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</si>
  <si>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</si>
  <si>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</si>
  <si>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</si>
  <si>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</si>
  <si>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</si>
  <si>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</si>
  <si>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</si>
  <si>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</si>
  <si>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</si>
  <si>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</si>
  <si>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</si>
  <si>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</si>
  <si>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</si>
  <si>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</si>
  <si>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</si>
  <si>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</si>
  <si>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</si>
  <si>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</si>
  <si>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</si>
  <si>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</si>
  <si>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</si>
  <si>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</si>
  <si>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</si>
  <si>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</si>
  <si>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</si>
  <si>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</si>
  <si>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</si>
  <si>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</si>
  <si>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</si>
  <si>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</si>
  <si>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</si>
  <si>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</si>
  <si>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</si>
  <si>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</si>
  <si>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</si>
  <si>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</si>
  <si>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</si>
  <si>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</si>
  <si>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</si>
  <si>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</si>
  <si>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</si>
  <si>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</si>
  <si>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</si>
  <si>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</si>
  <si>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</si>
  <si>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</si>
  <si>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</si>
  <si>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</si>
  <si>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</si>
  <si>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</si>
  <si>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</si>
  <si>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</si>
  <si>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</si>
  <si>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</si>
  <si>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</si>
  <si>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</si>
  <si>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</si>
  <si>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</si>
  <si>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</si>
  <si>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</si>
  <si>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</si>
  <si>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</si>
  <si>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</si>
  <si>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</si>
  <si>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</si>
  <si>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</si>
  <si>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</si>
  <si>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</si>
  <si>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</si>
  <si>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</si>
  <si>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</si>
  <si>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</si>
  <si>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</si>
  <si>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</si>
  <si>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</si>
  <si>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</si>
  <si>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</si>
  <si>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</si>
  <si>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</si>
  <si>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</si>
  <si>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</si>
  <si>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</si>
  <si>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</si>
  <si>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</si>
  <si>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</si>
  <si>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</si>
  <si>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</si>
  <si>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</si>
  <si>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</si>
  <si>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</si>
  <si>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</si>
  <si>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</si>
  <si>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</si>
  <si>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</si>
  <si>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</si>
  <si>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</si>
  <si>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</si>
  <si>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</si>
  <si>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</si>
  <si>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</si>
  <si>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</si>
  <si>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</si>
  <si>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</si>
  <si>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</si>
  <si>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</si>
  <si>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</si>
  <si>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</si>
  <si>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</si>
  <si>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</si>
  <si>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</si>
  <si>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</si>
  <si>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</si>
  <si>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</si>
  <si>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</si>
  <si>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</si>
  <si>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</si>
  <si>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</si>
  <si>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</si>
  <si>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</si>
  <si>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</si>
  <si>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</si>
  <si>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</si>
  <si>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</si>
  <si>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</si>
  <si>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</si>
  <si>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</si>
  <si>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</si>
  <si>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</si>
  <si>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</si>
  <si>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</si>
  <si>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</si>
  <si>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</si>
  <si>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</si>
  <si>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</si>
  <si>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</si>
  <si>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</si>
  <si>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</si>
  <si>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</si>
  <si>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</si>
  <si>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</si>
  <si>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</si>
  <si>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</si>
  <si>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</si>
  <si>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</si>
  <si>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</si>
  <si>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</si>
  <si>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</si>
  <si>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</si>
  <si>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</si>
  <si>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</si>
  <si>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</si>
  <si>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</si>
  <si>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</si>
  <si>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</si>
  <si>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</si>
  <si>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</si>
  <si>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</si>
  <si>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</si>
  <si>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</si>
  <si>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</si>
  <si>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</si>
  <si>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</si>
  <si>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</si>
  <si>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</si>
  <si>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</si>
  <si>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</si>
  <si>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</si>
  <si>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</si>
  <si>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</si>
  <si>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</si>
  <si>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</si>
  <si>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</si>
  <si>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</si>
  <si>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</si>
  <si>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</si>
  <si>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</si>
  <si>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</si>
  <si>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</si>
  <si>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</si>
  <si>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</si>
  <si>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</si>
  <si>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</si>
  <si>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</si>
  <si>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</si>
  <si>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</si>
  <si>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</si>
  <si>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</si>
  <si>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</si>
  <si>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</si>
  <si>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</si>
  <si>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</si>
  <si>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</si>
  <si>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</si>
  <si>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</si>
  <si>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</si>
  <si>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</si>
  <si>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</si>
  <si>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</si>
  <si>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</si>
  <si>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</si>
  <si>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</si>
  <si>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</si>
  <si>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</si>
  <si>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</si>
  <si>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</si>
  <si>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</si>
  <si>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</si>
  <si>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</si>
  <si>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</si>
  <si>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</si>
  <si>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</si>
  <si>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</si>
  <si>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</si>
  <si>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</si>
  <si>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</si>
  <si>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</si>
  <si>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</si>
  <si>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</si>
  <si>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</si>
  <si>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</si>
  <si>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</si>
  <si>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</si>
  <si>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</si>
  <si>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</si>
  <si>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</si>
  <si>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</si>
  <si>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</si>
  <si>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</si>
  <si>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</si>
  <si>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</si>
  <si>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</si>
  <si>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</si>
  <si>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</si>
  <si>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</si>
  <si>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</si>
  <si>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</si>
  <si>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</si>
  <si>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</si>
  <si>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</si>
  <si>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</si>
  <si>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</si>
  <si>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</si>
  <si>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</si>
  <si>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</si>
  <si>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</si>
  <si>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</si>
  <si>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</si>
  <si>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</si>
  <si>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</si>
  <si>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</si>
  <si>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</si>
  <si>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</si>
  <si>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</si>
  <si>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</si>
  <si>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</si>
  <si>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</si>
  <si>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</si>
  <si>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</si>
  <si>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</si>
  <si>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</si>
  <si>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</si>
  <si>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</si>
  <si>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</si>
  <si>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</si>
  <si>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</si>
  <si>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</si>
  <si>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</si>
  <si>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</si>
  <si>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</si>
  <si>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</si>
  <si>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</si>
  <si>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</si>
  <si>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</si>
  <si>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</si>
  <si>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</si>
  <si>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</si>
  <si>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</si>
  <si>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</si>
  <si>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</si>
  <si>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</si>
  <si>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</si>
  <si>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</si>
  <si>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</si>
  <si>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</si>
  <si>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</si>
  <si>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</si>
  <si>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</si>
  <si>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</si>
  <si>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</si>
  <si>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</si>
  <si>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</si>
  <si>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</si>
  <si>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</si>
  <si>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</si>
  <si>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</si>
  <si>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</si>
  <si>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</si>
  <si>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</si>
  <si>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</si>
  <si>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</si>
  <si>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</si>
  <si>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</si>
  <si>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</si>
  <si>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</si>
  <si>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</si>
  <si>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</si>
  <si>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</si>
  <si>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</si>
  <si>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</si>
  <si>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</si>
  <si>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</si>
  <si>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</si>
  <si>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</si>
  <si>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</si>
  <si>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</si>
  <si>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</si>
  <si>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</si>
  <si>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</si>
  <si>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</si>
  <si>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</si>
  <si>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</si>
  <si>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</si>
  <si>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</si>
  <si>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</si>
  <si>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</si>
  <si>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</si>
  <si>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</si>
  <si>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</si>
  <si>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</si>
  <si>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</si>
  <si>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</si>
  <si>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</si>
  <si>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</si>
  <si>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</si>
  <si>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</si>
  <si>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</si>
  <si>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</si>
  <si>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</si>
  <si>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</si>
  <si>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</si>
  <si>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</si>
  <si>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</si>
  <si>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</si>
  <si>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</si>
  <si>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</si>
  <si>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</si>
  <si>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</si>
  <si>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</si>
  <si>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</si>
  <si>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</si>
  <si>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</si>
  <si>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</si>
  <si>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</si>
  <si>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</si>
  <si>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</si>
  <si>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</si>
  <si>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</si>
  <si>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</si>
  <si>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</si>
  <si>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</si>
  <si>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</si>
  <si>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</si>
  <si>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</si>
  <si>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</si>
  <si>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</si>
  <si>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</si>
  <si>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</si>
  <si>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</si>
  <si>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</si>
  <si>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</si>
  <si>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</si>
  <si>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</si>
  <si>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</si>
  <si>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</si>
  <si>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</si>
  <si>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</si>
  <si>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</si>
  <si>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</si>
  <si>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</si>
  <si>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</si>
  <si>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</si>
  <si>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</si>
  <si>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</si>
  <si>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</si>
  <si>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</si>
  <si>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</si>
  <si>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</si>
  <si>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</si>
  <si>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</si>
  <si>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</si>
  <si>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</si>
  <si>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</si>
  <si>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</si>
  <si>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</si>
  <si>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</si>
  <si>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</si>
  <si>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</si>
  <si>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</si>
  <si>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</si>
  <si>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</si>
  <si>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</si>
  <si>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</si>
  <si>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</si>
  <si>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</si>
  <si>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</si>
  <si>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</si>
  <si>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</si>
  <si>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</si>
  <si>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</si>
  <si>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</si>
  <si>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</si>
  <si>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</si>
  <si>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</si>
  <si>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</si>
  <si>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</si>
  <si>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</si>
  <si>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</si>
  <si>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</si>
  <si>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</si>
  <si>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</si>
  <si>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</si>
  <si>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</si>
  <si>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</si>
  <si>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</si>
  <si>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</si>
  <si>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</si>
  <si>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</si>
  <si>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</si>
  <si>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</si>
  <si>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</si>
  <si>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</si>
  <si>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</si>
  <si>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</si>
  <si>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</si>
  <si>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</si>
  <si>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</si>
  <si>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</si>
  <si>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</si>
  <si>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</si>
  <si>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</si>
  <si>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</si>
  <si>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</si>
  <si>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</si>
  <si>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</si>
  <si>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</si>
  <si>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</si>
  <si>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</si>
  <si>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</si>
  <si>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</si>
  <si>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</si>
  <si>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</si>
  <si>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</si>
  <si>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</si>
  <si>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</si>
  <si>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</si>
  <si>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</si>
  <si>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</si>
  <si>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</si>
  <si>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</si>
  <si>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</si>
  <si>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</si>
  <si>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</si>
  <si>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</si>
  <si>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</si>
  <si>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</si>
  <si>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</si>
  <si>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</si>
  <si>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</si>
  <si>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</si>
  <si>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</si>
  <si>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</si>
  <si>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</si>
  <si>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</si>
  <si>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</si>
  <si>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</si>
  <si>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</si>
  <si>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</si>
  <si>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</si>
  <si>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</si>
  <si>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</si>
  <si>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</si>
  <si>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</si>
  <si>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</si>
  <si>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</si>
  <si>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</si>
  <si>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</si>
  <si>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</si>
  <si>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</si>
  <si>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</si>
  <si>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</si>
  <si>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</si>
  <si>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</si>
  <si>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</si>
  <si>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</si>
  <si>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</si>
  <si>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</si>
  <si>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</si>
  <si>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</si>
  <si>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</si>
  <si>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</si>
  <si>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</si>
  <si>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</si>
  <si>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</si>
  <si>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</si>
  <si>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</si>
  <si>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</si>
  <si>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</si>
  <si>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</si>
  <si>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</si>
  <si>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</si>
  <si>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</si>
  <si>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</si>
  <si>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</si>
  <si>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</si>
  <si>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</si>
  <si>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</si>
  <si>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</si>
  <si>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</si>
  <si>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</si>
  <si>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</si>
  <si>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</si>
  <si>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</si>
  <si>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</si>
  <si>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</si>
  <si>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</si>
  <si>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</si>
  <si>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</si>
  <si>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</si>
  <si>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</si>
  <si>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</si>
  <si>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</si>
  <si>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</si>
  <si>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</si>
  <si>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</si>
  <si>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</si>
  <si>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</si>
  <si>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</si>
  <si>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</si>
  <si>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</si>
  <si>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</si>
  <si>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</si>
  <si>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</si>
  <si>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</si>
  <si>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</si>
  <si>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</si>
  <si>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</si>
  <si>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</si>
  <si>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</si>
  <si>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</si>
  <si>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</si>
  <si>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</si>
  <si>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</si>
  <si>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</si>
  <si>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</si>
  <si>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</si>
  <si>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</si>
  <si>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</si>
  <si>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</si>
  <si>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</si>
  <si>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</si>
  <si>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</si>
  <si>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</si>
  <si>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</si>
  <si>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</si>
  <si>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</si>
  <si>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</si>
  <si>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</si>
  <si>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</si>
  <si>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</si>
  <si>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</si>
  <si>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</si>
  <si>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</si>
  <si>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</si>
  <si>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</si>
  <si>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</si>
  <si>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</si>
  <si>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</si>
  <si>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</si>
  <si>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</si>
  <si>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</si>
  <si>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</si>
  <si>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</si>
  <si>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</si>
  <si>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</si>
  <si>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</si>
  <si>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</si>
  <si>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</si>
  <si>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</si>
  <si>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</si>
  <si>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</si>
  <si>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</si>
  <si>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</si>
  <si>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</si>
  <si>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</si>
  <si>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</si>
  <si>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</si>
  <si>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</si>
  <si>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</si>
  <si>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</si>
  <si>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</si>
  <si>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</si>
  <si>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</si>
  <si>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</si>
  <si>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</si>
  <si>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</si>
  <si>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</si>
  <si>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</si>
  <si>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</si>
  <si>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</si>
  <si>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</si>
  <si>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</si>
  <si>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</si>
  <si>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</si>
  <si>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</si>
  <si>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</si>
  <si>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</si>
  <si>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</si>
  <si>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</si>
  <si>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</si>
  <si>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</si>
  <si>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</si>
  <si>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</si>
  <si>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</si>
  <si>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</si>
  <si>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</si>
  <si>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</si>
  <si>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</si>
  <si>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</si>
  <si>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</si>
  <si>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</si>
  <si>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</si>
  <si>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</si>
  <si>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</si>
  <si>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</si>
  <si>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</si>
  <si>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</si>
  <si>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</si>
  <si>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</si>
  <si>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</si>
  <si>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</si>
  <si>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</si>
  <si>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</si>
  <si>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</si>
  <si>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</si>
  <si>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</si>
  <si>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</si>
  <si>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</si>
  <si>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</si>
  <si>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</si>
  <si>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</si>
  <si>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</si>
  <si>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</si>
  <si>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</si>
  <si>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</si>
  <si>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</si>
  <si>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</si>
  <si>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</si>
  <si>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</si>
  <si>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</si>
  <si>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</si>
  <si>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</si>
  <si>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</si>
  <si>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</si>
  <si>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</si>
  <si>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</si>
  <si>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</si>
  <si>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</si>
  <si>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</si>
  <si>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</si>
  <si>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</si>
  <si>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</si>
  <si>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</si>
  <si>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</si>
  <si>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</si>
  <si>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</si>
  <si>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</si>
  <si>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</si>
  <si>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</si>
  <si>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</si>
  <si>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</si>
  <si>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</si>
  <si>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</si>
  <si>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</si>
  <si>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</si>
  <si>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</si>
  <si>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</si>
  <si>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</si>
  <si>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</si>
  <si>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</si>
  <si>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</si>
  <si>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</si>
  <si>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</si>
  <si>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</si>
  <si>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</si>
  <si>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</si>
  <si>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</si>
  <si>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</si>
  <si>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</si>
  <si>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</si>
  <si>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</si>
  <si>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</si>
  <si>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</si>
  <si>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</si>
  <si>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</si>
  <si>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</si>
  <si>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</si>
  <si>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</si>
  <si>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</si>
  <si>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</si>
  <si>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</si>
  <si>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</si>
  <si>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</si>
  <si>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</si>
  <si>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</si>
  <si>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</si>
  <si>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</si>
  <si>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</si>
  <si>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</si>
  <si>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</si>
  <si>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</si>
  <si>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</si>
  <si>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</si>
  <si>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</si>
  <si>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</si>
  <si>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</si>
  <si>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</si>
  <si>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</si>
  <si>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</si>
  <si>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</si>
  <si>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</si>
  <si>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</si>
  <si>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</si>
  <si>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</si>
  <si>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</si>
  <si>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</si>
  <si>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</si>
  <si>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</si>
  <si>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</si>
  <si>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</si>
  <si>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</si>
  <si>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</si>
  <si>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</si>
  <si>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</si>
  <si>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</si>
  <si>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</si>
  <si>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</si>
  <si>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</si>
  <si>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</si>
  <si>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</si>
  <si>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</si>
  <si>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</si>
  <si>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</si>
  <si>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</si>
  <si>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</si>
  <si>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</si>
  <si>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</si>
  <si>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</si>
  <si>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</si>
  <si>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</si>
  <si>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</si>
  <si>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</si>
  <si>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</si>
  <si>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</si>
  <si>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</si>
  <si>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</si>
  <si>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</si>
  <si>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</si>
  <si>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</si>
  <si>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</si>
  <si>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</si>
  <si>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</si>
  <si>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</si>
  <si>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</si>
  <si>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</si>
  <si>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</si>
  <si>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</si>
  <si>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</si>
  <si>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</si>
  <si>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</si>
  <si>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</si>
  <si>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</si>
  <si>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</si>
  <si>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</si>
  <si>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</si>
  <si>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</si>
  <si>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</si>
  <si>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</si>
  <si>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</si>
  <si>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</si>
  <si>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</si>
  <si>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</si>
  <si>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</si>
  <si>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</si>
  <si>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</si>
  <si>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</si>
  <si>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</si>
  <si>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</si>
  <si>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</si>
  <si>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</si>
  <si>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</si>
  <si>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</si>
  <si>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</si>
  <si>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</si>
  <si>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</si>
  <si>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</si>
  <si>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</si>
  <si>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</si>
  <si>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</si>
  <si>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</si>
  <si>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</si>
  <si>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</si>
  <si>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</si>
  <si>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</si>
  <si>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</si>
  <si>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</si>
  <si>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</si>
  <si>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</si>
  <si>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</si>
  <si>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</si>
  <si>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</si>
  <si>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</si>
  <si>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</si>
  <si>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</si>
  <si>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</si>
  <si>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</si>
  <si>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</si>
  <si>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</si>
  <si>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</si>
  <si>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</si>
  <si>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</si>
  <si>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</si>
  <si>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</si>
  <si>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</si>
  <si>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</si>
  <si>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</si>
  <si>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</si>
  <si>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</si>
  <si>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</si>
  <si>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</si>
  <si>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</si>
  <si>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</si>
  <si>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</si>
  <si>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</si>
  <si>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</si>
  <si>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</si>
  <si>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</si>
  <si>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</si>
  <si>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</si>
  <si>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</si>
  <si>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</si>
  <si>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</si>
  <si>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</si>
  <si>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</si>
  <si>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</si>
  <si>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</si>
  <si>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</si>
  <si>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</si>
  <si>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</si>
  <si>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</si>
  <si>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</si>
  <si>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</si>
  <si>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</si>
  <si>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</si>
  <si>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</si>
  <si>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</si>
  <si>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</si>
  <si>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</si>
  <si>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</si>
  <si>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</si>
  <si>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</si>
  <si>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</si>
  <si>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</si>
  <si>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</si>
  <si>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</si>
  <si>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</si>
  <si>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</si>
  <si>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</si>
  <si>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</si>
  <si>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</si>
  <si>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</si>
  <si>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</si>
  <si>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</si>
  <si>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</si>
  <si>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</si>
  <si>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</si>
  <si>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</si>
  <si>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</si>
  <si>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</si>
  <si>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</si>
  <si>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</si>
  <si>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</si>
  <si>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</si>
  <si>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</si>
  <si>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</si>
  <si>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</si>
  <si>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</si>
  <si>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</si>
  <si>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</si>
  <si>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</si>
  <si>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</si>
  <si>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</si>
  <si>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</si>
  <si>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</si>
  <si>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</si>
  <si>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</si>
  <si>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</si>
  <si>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</si>
  <si>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</si>
  <si>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</si>
  <si>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</si>
  <si>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</si>
  <si>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</si>
  <si>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</si>
  <si>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</si>
  <si>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</si>
  <si>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</si>
  <si>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</si>
  <si>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</si>
  <si>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</si>
  <si>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</si>
  <si>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</si>
  <si>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</si>
  <si>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</si>
  <si>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</si>
  <si>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</si>
  <si>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</si>
  <si>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</si>
  <si>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</si>
  <si>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</si>
  <si>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</si>
  <si>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</si>
  <si>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</si>
  <si>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</si>
  <si>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</si>
  <si>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</si>
  <si>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</si>
  <si>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</si>
  <si>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</si>
  <si>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</si>
  <si>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</si>
  <si>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</si>
  <si>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</si>
  <si>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</si>
  <si>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</si>
  <si>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</si>
  <si>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</si>
  <si>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</si>
  <si>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</si>
  <si>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</si>
  <si>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</si>
  <si>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</si>
  <si>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</si>
  <si>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</si>
  <si>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</si>
  <si>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</si>
  <si>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</si>
  <si>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</si>
  <si>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</si>
  <si>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</si>
  <si>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</si>
  <si>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</si>
  <si>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</si>
  <si>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</si>
  <si>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</si>
  <si>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</si>
  <si>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</si>
  <si>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</si>
  <si>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</si>
  <si>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</si>
  <si>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</si>
  <si>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</si>
  <si>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</si>
  <si>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</si>
  <si>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</si>
  <si>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</si>
  <si>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</si>
  <si>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</si>
  <si>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</si>
  <si>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</si>
  <si>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</si>
  <si>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</si>
  <si>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</si>
  <si>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</si>
  <si>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</si>
  <si>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</si>
  <si>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</si>
  <si>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</si>
  <si>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</si>
  <si>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</si>
  <si>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</si>
  <si>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</si>
  <si>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</si>
  <si>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</si>
  <si>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</si>
  <si>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</si>
  <si>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</si>
  <si>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</si>
  <si>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</si>
  <si>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</si>
  <si>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</si>
  <si>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</si>
  <si>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</si>
  <si>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</si>
  <si>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</si>
  <si>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</si>
  <si>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</si>
  <si>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</si>
  <si>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</si>
  <si>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</si>
  <si>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</si>
  <si>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</si>
  <si>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</si>
  <si>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</si>
  <si>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</si>
  <si>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</si>
  <si>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</si>
  <si>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</si>
  <si>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</si>
  <si>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</si>
  <si>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</si>
  <si>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</si>
  <si>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</si>
  <si>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</si>
  <si>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</si>
  <si>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</si>
  <si>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</si>
  <si>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</si>
  <si>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</si>
  <si>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</si>
  <si>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</si>
  <si>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</si>
  <si>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</si>
  <si>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</si>
  <si>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</si>
  <si>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</si>
  <si>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</si>
  <si>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</si>
  <si>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</si>
  <si>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</si>
  <si>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</si>
  <si>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</si>
  <si>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</si>
  <si>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</si>
  <si>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</si>
  <si>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</si>
  <si>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</si>
  <si>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</si>
  <si>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</si>
  <si>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</si>
  <si>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</si>
  <si>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</si>
  <si>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</si>
  <si>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</si>
  <si>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</si>
  <si>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</si>
  <si>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</si>
  <si>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</si>
  <si>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</si>
  <si>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</si>
  <si>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</si>
  <si>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</si>
  <si>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</si>
  <si>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</si>
  <si>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</si>
  <si>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</si>
  <si>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</si>
  <si>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</si>
  <si>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</si>
  <si>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</si>
  <si>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</si>
  <si>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</si>
  <si>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</si>
  <si>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</si>
  <si>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</si>
  <si>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</si>
  <si>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</si>
  <si>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</si>
  <si>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</si>
  <si>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</si>
  <si>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</si>
  <si>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</si>
  <si>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</si>
  <si>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</si>
  <si>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</si>
  <si>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</si>
  <si>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</si>
  <si>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</si>
  <si>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</si>
  <si>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</si>
  <si>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</si>
  <si>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</si>
  <si>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</si>
  <si>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</si>
  <si>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</si>
  <si>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</si>
  <si>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</si>
  <si>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</si>
  <si>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</si>
  <si>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</si>
  <si>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</si>
  <si>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</si>
  <si>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</si>
  <si>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</si>
  <si>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</si>
  <si>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</si>
  <si>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</si>
  <si>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</si>
  <si>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</si>
  <si>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</si>
  <si>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</si>
  <si>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</si>
  <si>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</si>
  <si>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</si>
  <si>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</si>
  <si>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</si>
  <si>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</si>
  <si>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</si>
  <si>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</si>
  <si>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</si>
  <si>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</si>
  <si>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</si>
  <si>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</si>
  <si>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</si>
  <si>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</si>
  <si>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</si>
  <si>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</si>
  <si>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</si>
  <si>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</si>
  <si>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</si>
  <si>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</si>
  <si>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</si>
  <si>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</si>
  <si>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</si>
  <si>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</si>
  <si>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</si>
  <si>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</si>
  <si>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</si>
  <si>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</si>
  <si>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</si>
  <si>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</si>
  <si>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</si>
  <si>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</si>
  <si>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</si>
  <si>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</si>
  <si>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</si>
  <si>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</si>
  <si>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</si>
  <si>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</si>
  <si>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</si>
  <si>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</si>
  <si>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</si>
  <si>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</si>
  <si>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</si>
  <si>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</si>
  <si>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</si>
  <si>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</si>
  <si>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</si>
  <si>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</si>
  <si>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</si>
  <si>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</si>
  <si>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</si>
  <si>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</si>
  <si>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</si>
  <si>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</si>
  <si>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</si>
  <si>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</si>
  <si>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</si>
  <si>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</si>
  <si>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</si>
  <si>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</si>
  <si>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</si>
  <si>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</si>
  <si>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</si>
  <si>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</si>
  <si>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</si>
  <si>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</si>
  <si>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</si>
  <si>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</si>
  <si>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</si>
  <si>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</si>
  <si>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</si>
  <si>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</si>
  <si>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</si>
  <si>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</si>
  <si>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</si>
  <si>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</si>
  <si>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</si>
  <si>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</si>
  <si>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</si>
  <si>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</si>
  <si>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</si>
  <si>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</si>
  <si>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</si>
  <si>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</si>
  <si>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</si>
  <si>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</si>
  <si>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</si>
  <si>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</si>
  <si>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</si>
  <si>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</si>
  <si>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</si>
  <si>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</si>
  <si>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</si>
  <si>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</si>
  <si>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</si>
  <si>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</si>
  <si>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</si>
  <si>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</si>
  <si>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</si>
  <si>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</si>
  <si>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</si>
  <si>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</si>
  <si>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</si>
  <si>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</si>
  <si>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</si>
  <si>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</si>
  <si>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</si>
  <si>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</si>
  <si>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</si>
  <si>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</si>
  <si>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</si>
  <si>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</si>
  <si>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</si>
  <si>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</si>
  <si>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</si>
  <si>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</si>
  <si>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</si>
  <si>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</si>
  <si>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</si>
  <si>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</si>
  <si>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</si>
  <si>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</si>
  <si>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</si>
  <si>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</si>
  <si>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</si>
  <si>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</si>
  <si>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</si>
  <si>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</si>
  <si>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</si>
  <si>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</si>
  <si>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</si>
  <si>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</si>
  <si>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</si>
  <si>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</si>
  <si>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</si>
  <si>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</si>
  <si>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</si>
  <si>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</si>
  <si>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</si>
  <si>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</si>
  <si>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</si>
  <si>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</si>
  <si>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</si>
  <si>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</si>
  <si>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</si>
  <si>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</si>
  <si>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</si>
  <si>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</si>
  <si>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</si>
  <si>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</si>
  <si>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</si>
  <si>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</si>
  <si>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</si>
  <si>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</si>
  <si>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</si>
  <si>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</si>
  <si>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</si>
  <si>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</si>
  <si>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</si>
  <si>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</si>
  <si>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</si>
  <si>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</si>
  <si>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</si>
  <si>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</si>
  <si>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</si>
  <si>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</si>
  <si>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</si>
  <si>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</si>
  <si>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</si>
  <si>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</si>
  <si>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</si>
  <si>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</si>
  <si>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</si>
  <si>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</si>
  <si>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</si>
  <si>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</si>
  <si>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</si>
  <si>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</si>
  <si>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</si>
  <si>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</si>
  <si>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</si>
  <si>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</si>
  <si>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</si>
  <si>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</si>
  <si>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</si>
  <si>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</si>
  <si>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</si>
  <si>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</si>
  <si>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</si>
  <si>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</si>
  <si>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</si>
  <si>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</si>
  <si>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</si>
  <si>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</si>
  <si>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</si>
  <si>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</si>
  <si>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</si>
  <si>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</si>
  <si>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</si>
  <si>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</si>
  <si>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</si>
  <si>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</si>
  <si>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</si>
  <si>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</si>
  <si>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</si>
  <si>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</si>
  <si>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</si>
  <si>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</si>
  <si>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</si>
  <si>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</si>
  <si>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</si>
  <si>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</si>
  <si>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</si>
  <si>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</si>
  <si>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</si>
  <si>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</si>
  <si>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</si>
  <si>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</si>
  <si>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</si>
  <si>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</si>
  <si>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</si>
  <si>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</si>
  <si>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</si>
  <si>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</si>
  <si>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</si>
  <si>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</si>
  <si>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</si>
  <si>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</si>
  <si>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</si>
  <si>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</si>
  <si>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</si>
  <si>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</si>
  <si>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</si>
  <si>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</si>
  <si>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</si>
  <si>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</si>
  <si>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</si>
  <si>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</si>
  <si>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</si>
  <si>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</si>
  <si>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</si>
  <si>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</si>
  <si>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</si>
  <si>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</si>
  <si>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</si>
  <si>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</si>
  <si>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</si>
  <si>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</si>
  <si>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</si>
  <si>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</si>
  <si>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</si>
  <si>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</si>
  <si>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</si>
  <si>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</si>
  <si>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</si>
  <si>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</si>
  <si>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</si>
  <si>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</si>
  <si>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</si>
  <si>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</si>
  <si>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</si>
  <si>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</si>
  <si>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</si>
  <si>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</si>
  <si>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</si>
  <si>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</si>
  <si>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</si>
  <si>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</si>
  <si>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</si>
  <si>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</si>
  <si>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</si>
  <si>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</si>
  <si>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</si>
  <si>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</si>
  <si>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</si>
  <si>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</si>
  <si>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</si>
  <si>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</si>
  <si>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</si>
  <si>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</si>
  <si>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</si>
  <si>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</si>
  <si>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</si>
  <si>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</si>
  <si>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</si>
  <si>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</si>
  <si>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</si>
  <si>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</si>
  <si>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</si>
  <si>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</si>
  <si>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</si>
  <si>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</si>
  <si>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</si>
  <si>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</si>
  <si>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</si>
  <si>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</si>
  <si>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</si>
  <si>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</si>
  <si>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</si>
  <si>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</si>
  <si>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</si>
  <si>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</si>
  <si>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</si>
  <si>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</si>
  <si>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</si>
  <si>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</si>
  <si>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</si>
  <si>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</si>
  <si>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</si>
  <si>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</si>
  <si>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</si>
  <si>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</si>
  <si>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</si>
  <si>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</si>
  <si>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</si>
  <si>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</si>
  <si>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</si>
  <si>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</si>
  <si>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</si>
  <si>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</si>
  <si>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</si>
  <si>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</si>
  <si>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</si>
  <si>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</si>
  <si>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</si>
  <si>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</si>
  <si>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</si>
  <si>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</si>
  <si>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</si>
  <si>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</si>
  <si>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</si>
  <si>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</si>
  <si>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</si>
  <si>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</si>
  <si>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</si>
  <si>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</si>
  <si>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</si>
  <si>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</si>
  <si>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</si>
  <si>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</si>
  <si>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</si>
  <si>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</si>
  <si>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</si>
  <si>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</si>
  <si>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</si>
  <si>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</si>
  <si>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</si>
  <si>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</si>
  <si>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</si>
  <si>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</si>
  <si>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</si>
  <si>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</si>
  <si>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</si>
  <si>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</si>
  <si>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</si>
  <si>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</si>
  <si>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</si>
  <si>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</si>
  <si>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</si>
  <si>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</si>
  <si>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</si>
  <si>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</si>
  <si>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</si>
  <si>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</si>
  <si>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</si>
  <si>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</si>
  <si>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</si>
  <si>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</si>
  <si>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</si>
  <si>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</si>
  <si>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</si>
  <si>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</si>
  <si>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</si>
  <si>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</si>
  <si>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</si>
  <si>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</si>
  <si>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</si>
  <si>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</si>
  <si>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</si>
  <si>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</si>
  <si>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</si>
  <si>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</si>
  <si>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</si>
  <si>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</si>
  <si>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</si>
  <si>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</si>
  <si>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</si>
  <si>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</si>
  <si>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</si>
  <si>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</si>
  <si>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</si>
  <si>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</si>
  <si>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</si>
  <si>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</si>
  <si>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</si>
  <si>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</si>
  <si>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</si>
  <si>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</si>
  <si>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</si>
  <si>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</si>
  <si>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</si>
  <si>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</si>
  <si>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</si>
  <si>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</si>
  <si>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</si>
  <si>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</si>
  <si>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</si>
  <si>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</si>
  <si>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</si>
  <si>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</si>
  <si>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</si>
  <si>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</si>
  <si>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</si>
  <si>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</si>
  <si>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</si>
  <si>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</si>
  <si>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</si>
  <si>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</si>
  <si>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</si>
  <si>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</si>
  <si>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</si>
  <si>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</si>
  <si>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</si>
  <si>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</si>
  <si>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</si>
  <si>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</si>
  <si>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</si>
  <si>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</si>
  <si>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</si>
  <si>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</si>
  <si>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</si>
  <si>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</si>
  <si>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</si>
  <si>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</si>
  <si>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</si>
  <si>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</si>
  <si>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</si>
  <si>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</si>
  <si>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</si>
  <si>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</si>
  <si>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</si>
  <si>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</si>
  <si>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</si>
  <si>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</si>
  <si>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</si>
  <si>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</si>
  <si>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</si>
  <si>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</si>
  <si>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</si>
  <si>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</si>
  <si>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</si>
  <si>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</si>
  <si>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</si>
  <si>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</si>
  <si>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</si>
  <si>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</si>
  <si>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</si>
  <si>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</si>
  <si>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</si>
  <si>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</si>
  <si>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</si>
  <si>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</si>
  <si>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</si>
  <si>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</si>
  <si>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</si>
  <si>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</si>
  <si>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</si>
  <si>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</si>
  <si>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</si>
  <si>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</si>
  <si>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</si>
  <si>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</si>
  <si>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</si>
  <si>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</si>
  <si>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</si>
  <si>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</si>
  <si>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</si>
  <si>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</si>
  <si>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</si>
  <si>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</si>
  <si>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</si>
  <si>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</si>
  <si>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</si>
  <si>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</si>
  <si>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</si>
  <si>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</si>
  <si>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</si>
  <si>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</si>
  <si>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</si>
  <si>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</si>
  <si>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</si>
  <si>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</si>
  <si>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</si>
  <si>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</si>
  <si>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</si>
  <si>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</si>
  <si>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</si>
  <si>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</si>
  <si>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</si>
  <si>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</si>
  <si>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</si>
  <si>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</si>
  <si>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</si>
  <si>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</si>
  <si>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</si>
  <si>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</si>
  <si>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</si>
  <si>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</si>
  <si>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</si>
  <si>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</si>
  <si>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</si>
  <si>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</si>
  <si>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</si>
  <si>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</si>
  <si>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</si>
  <si>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</si>
  <si>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</si>
  <si>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</si>
  <si>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</si>
  <si>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</si>
  <si>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</si>
  <si>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</si>
  <si>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</si>
  <si>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</si>
  <si>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</si>
  <si>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</si>
  <si>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</si>
  <si>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</si>
  <si>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</si>
  <si>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</si>
  <si>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</si>
  <si>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</si>
  <si>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</si>
  <si>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</si>
  <si>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</si>
  <si>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</si>
  <si>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</si>
  <si>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</si>
  <si>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</si>
  <si>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</si>
  <si>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</si>
  <si>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</si>
  <si>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</si>
  <si>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</si>
  <si>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</si>
  <si>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</si>
  <si>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</si>
  <si>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</si>
  <si>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</si>
  <si>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</si>
  <si>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</si>
  <si>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</si>
  <si>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</si>
  <si>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</si>
  <si>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</si>
  <si>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</si>
  <si>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</si>
  <si>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</si>
  <si>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</si>
  <si>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</si>
  <si>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</si>
  <si>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</si>
  <si>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</si>
  <si>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</si>
  <si>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</si>
  <si>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</si>
  <si>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</si>
  <si>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</si>
  <si>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</si>
  <si>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</si>
  <si>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</si>
  <si>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</si>
  <si>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</si>
  <si>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</si>
  <si>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</si>
  <si>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</si>
  <si>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</si>
  <si>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</si>
  <si>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</si>
  <si>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</si>
  <si>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</si>
  <si>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</si>
  <si>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</si>
  <si>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</si>
  <si>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</si>
  <si>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</si>
  <si>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</si>
  <si>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</si>
  <si>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</si>
  <si>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</si>
  <si>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</si>
  <si>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</si>
  <si>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</si>
  <si>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</si>
  <si>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</si>
  <si>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</si>
  <si>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</si>
  <si>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</si>
  <si>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</si>
  <si>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</si>
  <si>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</si>
  <si>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</si>
  <si>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</si>
  <si>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</si>
  <si>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</si>
  <si>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</si>
  <si>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</si>
  <si>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</si>
  <si>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</si>
  <si>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</si>
  <si>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</si>
  <si>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</si>
  <si>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</si>
  <si>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</si>
  <si>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</si>
  <si>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</si>
  <si>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</si>
  <si>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</si>
  <si>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</si>
  <si>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</si>
  <si>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</si>
  <si>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</si>
  <si>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</si>
  <si>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</si>
  <si>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</si>
  <si>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</si>
  <si>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</si>
  <si>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</si>
  <si>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</si>
  <si>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</si>
  <si>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</si>
  <si>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</si>
  <si>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</si>
  <si>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</si>
  <si>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</si>
  <si>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</si>
  <si>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</si>
  <si>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</si>
  <si>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</si>
  <si>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</si>
  <si>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</si>
  <si>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</si>
  <si>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</si>
  <si>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</si>
  <si>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</si>
  <si>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</si>
  <si>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</si>
  <si>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</si>
  <si>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</si>
  <si>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</si>
  <si>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</si>
  <si>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</si>
  <si>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</si>
  <si>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</si>
  <si>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</si>
  <si>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</si>
  <si>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</si>
  <si>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</si>
  <si>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</si>
  <si>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</si>
  <si>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</si>
  <si>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</si>
  <si>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</si>
  <si>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</si>
  <si>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</si>
  <si>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</si>
  <si>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</si>
  <si>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</si>
  <si>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</si>
  <si>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</si>
  <si>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</si>
  <si>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</si>
  <si>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</si>
  <si>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</si>
  <si>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</si>
  <si>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</si>
  <si>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</si>
  <si>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</si>
  <si>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</si>
  <si>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</si>
  <si>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</si>
  <si>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</si>
  <si>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</si>
  <si>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</si>
  <si>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</si>
  <si>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</si>
  <si>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</si>
  <si>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</si>
  <si>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</si>
  <si>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</si>
  <si>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</si>
  <si>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</si>
  <si>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</si>
  <si>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</si>
  <si>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</si>
  <si>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</si>
  <si>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</si>
  <si>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</si>
  <si>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</si>
  <si>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</si>
  <si>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</si>
  <si>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</si>
  <si>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</si>
  <si>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</si>
  <si>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</si>
  <si>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</si>
  <si>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</si>
  <si>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</si>
  <si>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</si>
  <si>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</si>
  <si>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</si>
  <si>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</si>
  <si>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</si>
  <si>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</si>
  <si>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</si>
  <si>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</si>
  <si>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</si>
  <si>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</si>
  <si>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</si>
  <si>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</si>
  <si>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</si>
  <si>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</si>
  <si>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</si>
  <si>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</si>
  <si>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</si>
  <si>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</si>
  <si>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</si>
  <si>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</si>
  <si>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</si>
  <si>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</si>
  <si>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</si>
  <si>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</si>
  <si>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</si>
  <si>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</si>
  <si>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</si>
  <si>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</si>
  <si>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</si>
  <si>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</si>
  <si>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</si>
  <si>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</si>
  <si>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</si>
  <si>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</si>
  <si>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</si>
  <si>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</si>
  <si>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</si>
  <si>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</si>
  <si>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</si>
  <si>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</si>
  <si>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</si>
  <si>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</si>
  <si>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</si>
  <si>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</si>
  <si>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</si>
  <si>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</si>
  <si>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</si>
  <si>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</si>
  <si>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</si>
  <si>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</si>
  <si>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</si>
  <si>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</si>
  <si>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</si>
  <si>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</si>
  <si>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</si>
  <si>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</si>
  <si>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</si>
  <si>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</si>
  <si>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</si>
  <si>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</si>
  <si>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</si>
  <si>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</si>
  <si>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</si>
  <si>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</si>
  <si>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</si>
  <si>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</si>
  <si>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</si>
  <si>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</si>
  <si>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</si>
  <si>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</si>
  <si>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</si>
  <si>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</si>
  <si>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</si>
  <si>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</si>
  <si>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</si>
  <si>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</si>
  <si>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</si>
  <si>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</si>
  <si>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</si>
  <si>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</si>
  <si>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</si>
  <si>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</si>
  <si>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</si>
  <si>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</si>
  <si>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</si>
  <si>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</si>
  <si>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</si>
  <si>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</si>
  <si>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</si>
  <si>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</si>
  <si>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</si>
  <si>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</si>
  <si>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</si>
  <si>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</si>
  <si>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</si>
  <si>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</si>
  <si>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</si>
  <si>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</si>
  <si>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</si>
  <si>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</si>
  <si>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</si>
  <si>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</si>
  <si>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</si>
  <si>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</si>
  <si>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</si>
  <si>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</si>
  <si>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</si>
  <si>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</si>
  <si>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</si>
  <si>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</si>
  <si>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</si>
  <si>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</si>
  <si>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</si>
  <si>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</si>
  <si>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</si>
  <si>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</si>
  <si>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</si>
  <si>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</si>
  <si>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</si>
  <si>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</si>
  <si>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</si>
  <si>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</si>
  <si>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</si>
  <si>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</si>
  <si>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</si>
  <si>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</si>
  <si>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</si>
  <si>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</si>
  <si>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</si>
  <si>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</si>
  <si>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</si>
  <si>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</si>
  <si>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</si>
  <si>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</si>
  <si>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</si>
  <si>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</si>
  <si>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</si>
  <si>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</si>
  <si>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</si>
  <si>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</si>
  <si>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</si>
  <si>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</si>
  <si>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</si>
  <si>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</si>
  <si>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</si>
  <si>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</si>
  <si>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</si>
  <si>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</si>
  <si>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</si>
  <si>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</si>
  <si>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</si>
  <si>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</si>
  <si>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</si>
  <si>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</si>
  <si>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</si>
  <si>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</si>
  <si>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</si>
  <si>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</si>
  <si>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</si>
  <si>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</si>
  <si>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</si>
  <si>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</si>
  <si>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</si>
  <si>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</si>
  <si>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</si>
  <si>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</si>
  <si>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</si>
  <si>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</si>
  <si>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</si>
  <si>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</si>
  <si>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</si>
  <si>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</si>
  <si>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</si>
  <si>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</si>
  <si>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</si>
  <si>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</si>
  <si>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</si>
  <si>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</si>
  <si>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</si>
  <si>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</si>
  <si>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</si>
  <si>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</si>
  <si>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</si>
  <si>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</si>
  <si>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</si>
  <si>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</si>
  <si>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</si>
  <si>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</si>
  <si>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</si>
  <si>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</si>
  <si>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</si>
  <si>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</si>
  <si>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</si>
  <si>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</si>
  <si>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</si>
  <si>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</si>
  <si>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</si>
  <si>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</si>
  <si>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</si>
  <si>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</si>
  <si>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</si>
  <si>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</si>
  <si>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</si>
  <si>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</si>
  <si>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</si>
  <si>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</si>
  <si>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</si>
  <si>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</si>
  <si>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</si>
  <si>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</si>
  <si>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</si>
  <si>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</si>
  <si>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</si>
  <si>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</si>
  <si>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</si>
  <si>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</si>
  <si>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</si>
  <si>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</si>
  <si>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</si>
  <si>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</si>
  <si>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</si>
  <si>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</si>
  <si>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</si>
  <si>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</si>
  <si>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</si>
  <si>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</si>
  <si>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</si>
  <si>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</si>
  <si>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</si>
  <si>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</si>
  <si>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</si>
  <si>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</si>
  <si>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</si>
  <si>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</si>
  <si>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</si>
  <si>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</si>
  <si>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</si>
  <si>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</si>
  <si>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</si>
  <si>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</si>
  <si>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</si>
  <si>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</si>
  <si>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</si>
  <si>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</si>
  <si>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</si>
  <si>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</si>
  <si>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</si>
  <si>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</si>
  <si>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</si>
  <si>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</si>
  <si>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</si>
  <si>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</si>
  <si>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</si>
  <si>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</si>
  <si>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</si>
  <si>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</si>
  <si>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</si>
  <si>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</si>
  <si>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</si>
  <si>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</si>
  <si>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</si>
  <si>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</si>
  <si>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</si>
  <si>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</si>
  <si>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</si>
  <si>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</si>
  <si>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</si>
  <si>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</si>
  <si>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</si>
  <si>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</si>
  <si>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</si>
  <si>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</si>
  <si>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</si>
  <si>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</si>
  <si>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</si>
  <si>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</si>
  <si>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</si>
  <si>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</si>
  <si>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</si>
  <si>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</si>
  <si>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</si>
  <si>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</si>
  <si>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</si>
  <si>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</si>
  <si>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</si>
  <si>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</si>
  <si>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</si>
  <si>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</si>
  <si>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</si>
  <si>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</si>
  <si>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</si>
  <si>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</si>
  <si>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</si>
  <si>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</si>
  <si>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</si>
  <si>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</si>
  <si>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</si>
  <si>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</si>
  <si>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</si>
  <si>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</si>
  <si>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</si>
  <si>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</si>
  <si>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</si>
  <si>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</si>
  <si>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</si>
  <si>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</si>
  <si>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</si>
  <si>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</si>
  <si>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</si>
  <si>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</si>
  <si>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</si>
  <si>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</si>
  <si>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</si>
  <si>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</si>
  <si>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</si>
  <si>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</si>
  <si>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</si>
  <si>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</si>
  <si>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</si>
  <si>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</si>
  <si>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</si>
  <si>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</si>
  <si>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</si>
  <si>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</si>
  <si>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</si>
  <si>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</si>
  <si>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</si>
  <si>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</si>
  <si>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</si>
  <si>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</si>
  <si>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</si>
  <si>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</si>
  <si>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</si>
  <si>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</si>
  <si>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</si>
  <si>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</si>
  <si>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</si>
  <si>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</si>
  <si>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</si>
  <si>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</si>
  <si>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</si>
  <si>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</si>
  <si>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</si>
  <si>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</si>
  <si>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</si>
  <si>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</si>
  <si>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</si>
  <si>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</si>
  <si>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</si>
  <si>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</si>
  <si>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</si>
  <si>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</si>
  <si>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</si>
  <si>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</si>
  <si>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</si>
  <si>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</si>
  <si>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</si>
  <si>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</si>
  <si>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</si>
  <si>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</si>
  <si>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</si>
  <si>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</si>
  <si>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</si>
  <si>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</si>
  <si>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</si>
  <si>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</si>
  <si>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</si>
  <si>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</si>
  <si>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</si>
  <si>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</si>
  <si>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</si>
  <si>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</si>
  <si>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</si>
  <si>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</si>
  <si>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</si>
  <si>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</si>
  <si>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</si>
  <si>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</si>
  <si>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</si>
  <si>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</si>
  <si>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</si>
  <si>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</si>
  <si>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</si>
  <si>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</si>
  <si>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</si>
  <si>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</si>
  <si>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</si>
  <si>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</si>
  <si>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</si>
  <si>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</si>
  <si>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</si>
  <si>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</si>
  <si>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</si>
  <si>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</si>
  <si>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</si>
  <si>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</si>
  <si>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</si>
  <si>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</si>
  <si>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</si>
  <si>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</si>
  <si>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</si>
  <si>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</si>
  <si>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</si>
  <si>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</si>
  <si>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</si>
  <si>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</si>
  <si>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</si>
  <si>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</si>
  <si>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</si>
  <si>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</si>
  <si>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</si>
  <si>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</si>
  <si>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</si>
  <si>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</si>
  <si>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</si>
  <si>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</si>
  <si>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</si>
  <si>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</si>
  <si>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</si>
  <si>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</si>
  <si>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</si>
  <si>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</si>
  <si>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</si>
  <si>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</si>
  <si>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</si>
  <si>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</si>
  <si>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</si>
  <si>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</si>
  <si>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</si>
  <si>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</si>
  <si>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</si>
  <si>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</si>
  <si>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</si>
  <si>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</si>
  <si>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</si>
  <si>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</si>
  <si>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</si>
  <si>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</si>
  <si>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</si>
  <si>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</si>
  <si>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</si>
  <si>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</si>
  <si>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</si>
  <si>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</si>
  <si>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</si>
  <si>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</si>
  <si>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</si>
  <si>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</si>
  <si>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</si>
  <si>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</si>
  <si>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</si>
  <si>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</si>
  <si>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</si>
  <si>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</si>
  <si>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</si>
  <si>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</si>
  <si>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</si>
  <si>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</si>
  <si>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</si>
  <si>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</si>
  <si>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</si>
  <si>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</si>
  <si>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</si>
  <si>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</si>
  <si>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</si>
  <si>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</si>
  <si>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</si>
  <si>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</si>
  <si>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</si>
  <si>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</si>
  <si>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</si>
  <si>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</si>
  <si>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</si>
  <si>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</si>
  <si>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</si>
  <si>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</si>
  <si>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</si>
  <si>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</si>
  <si>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</si>
  <si>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</si>
  <si>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</si>
  <si>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</si>
  <si>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</si>
  <si>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</si>
  <si>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</si>
  <si>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</si>
  <si>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</si>
  <si>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</si>
  <si>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</si>
  <si>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</si>
  <si>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</si>
  <si>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</si>
  <si>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</si>
  <si>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</si>
  <si>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</si>
  <si>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</si>
  <si>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</si>
  <si>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</si>
  <si>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</si>
  <si>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</si>
  <si>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</si>
  <si>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</si>
  <si>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</si>
  <si>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</si>
  <si>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</si>
  <si>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</si>
  <si>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</si>
  <si>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</si>
  <si>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</si>
  <si>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</si>
  <si>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</si>
  <si>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</si>
  <si>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</si>
  <si>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</si>
  <si>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</si>
  <si>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</si>
  <si>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</si>
  <si>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</si>
  <si>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</si>
  <si>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</si>
  <si>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</si>
  <si>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</si>
  <si>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</si>
  <si>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</si>
  <si>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</si>
  <si>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</si>
  <si>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</si>
  <si>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</si>
  <si>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</si>
  <si>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</si>
  <si>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</si>
  <si>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</si>
  <si>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</si>
  <si>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</si>
  <si>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</si>
  <si>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</si>
  <si>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</si>
  <si>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</si>
  <si>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</si>
  <si>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</si>
  <si>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</si>
  <si>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</si>
  <si>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</si>
  <si>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</si>
  <si>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</si>
  <si>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</si>
  <si>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</si>
  <si>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</si>
  <si>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</si>
  <si>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</si>
  <si>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</si>
  <si>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</si>
  <si>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</si>
  <si>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</si>
  <si>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</si>
  <si>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</si>
  <si>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</si>
  <si>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</si>
  <si>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</si>
  <si>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</si>
  <si>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</si>
  <si>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</si>
  <si>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</si>
  <si>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</si>
  <si>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</si>
  <si>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</si>
  <si>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</si>
  <si>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</si>
  <si>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</si>
  <si>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</si>
  <si>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</si>
  <si>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</si>
  <si>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</si>
  <si>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</si>
  <si>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</si>
  <si>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</si>
  <si>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</si>
  <si>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</si>
  <si>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</si>
  <si>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</si>
  <si>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</si>
  <si>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</si>
  <si>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</si>
  <si>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</si>
  <si>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</si>
  <si>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</si>
  <si>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</si>
  <si>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</si>
  <si>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</si>
  <si>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</si>
  <si>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</si>
  <si>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</si>
  <si>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</si>
  <si>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</si>
  <si>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</si>
  <si>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</si>
  <si>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</si>
  <si>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</si>
  <si>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</si>
  <si>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</si>
  <si>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</si>
  <si>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</si>
  <si>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</si>
  <si>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</si>
  <si>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</si>
  <si>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</si>
  <si>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</si>
  <si>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</si>
  <si>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</si>
  <si>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</si>
  <si>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</si>
  <si>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</si>
  <si>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</si>
  <si>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</si>
  <si>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</si>
  <si>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</si>
  <si>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</si>
  <si>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</si>
  <si>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</si>
  <si>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</si>
  <si>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</si>
  <si>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</si>
  <si>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</si>
  <si>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</si>
  <si>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</si>
  <si>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</si>
  <si>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</si>
  <si>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</si>
  <si>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</si>
  <si>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</si>
  <si>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</si>
  <si>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</si>
  <si>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</si>
  <si>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</si>
  <si>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</si>
  <si>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</si>
  <si>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</si>
  <si>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</si>
  <si>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</si>
  <si>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</si>
  <si>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</si>
  <si>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</si>
  <si>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</si>
  <si>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</si>
  <si>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</si>
  <si>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</si>
  <si>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</si>
  <si>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</si>
  <si>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</si>
  <si>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</si>
  <si>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</si>
  <si>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</si>
  <si>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</si>
  <si>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</si>
  <si>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</si>
  <si>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</si>
  <si>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</si>
  <si>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</si>
  <si>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</si>
  <si>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</si>
  <si>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</si>
  <si>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</si>
  <si>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</si>
  <si>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</si>
  <si>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</si>
  <si>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</si>
  <si>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</si>
  <si>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</si>
  <si>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</si>
  <si>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</si>
  <si>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</si>
  <si>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</si>
  <si>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</si>
  <si>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</si>
  <si>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</si>
  <si>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</si>
  <si>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</si>
  <si>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</si>
  <si>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</si>
  <si>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</si>
  <si>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</si>
  <si>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</si>
  <si>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</si>
  <si>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</si>
  <si>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</si>
  <si>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</si>
  <si>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</si>
  <si>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</si>
  <si>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</si>
  <si>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</si>
  <si>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</si>
  <si>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</si>
  <si>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</si>
  <si>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</si>
  <si>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</si>
  <si>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</si>
  <si>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</si>
  <si>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</si>
  <si>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</si>
  <si>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</si>
  <si>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</si>
  <si>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</si>
  <si>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</si>
  <si>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</si>
  <si>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</si>
  <si>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</si>
  <si>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</si>
  <si>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</si>
  <si>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</si>
  <si>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</si>
  <si>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</si>
  <si>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</si>
  <si>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</si>
  <si>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</si>
  <si>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</si>
  <si>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</si>
  <si>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</si>
  <si>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</si>
  <si>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</si>
  <si>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</si>
  <si>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</si>
  <si>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</si>
  <si>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</si>
  <si>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</si>
  <si>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</si>
  <si>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</si>
  <si>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</si>
  <si>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</si>
  <si>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</si>
  <si>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</si>
  <si>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</si>
  <si>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</si>
  <si>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</si>
  <si>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</si>
  <si>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</si>
  <si>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</si>
  <si>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</si>
  <si>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</si>
  <si>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</si>
  <si>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</si>
  <si>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</si>
  <si>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</si>
  <si>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</si>
  <si>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</si>
  <si>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</si>
  <si>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</si>
  <si>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</si>
  <si>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</si>
  <si>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</si>
  <si>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</si>
  <si>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</si>
  <si>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</si>
  <si>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</si>
  <si>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</si>
  <si>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</si>
  <si>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</si>
  <si>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</si>
  <si>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</si>
  <si>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</si>
  <si>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</si>
  <si>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</si>
  <si>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</si>
  <si>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</si>
  <si>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</si>
  <si>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</si>
  <si>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</si>
  <si>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</si>
  <si>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</si>
  <si>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</si>
  <si>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</si>
  <si>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</si>
  <si>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</si>
  <si>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</si>
  <si>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</si>
  <si>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</si>
  <si>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</si>
  <si>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</si>
  <si>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</si>
  <si>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</si>
  <si>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</si>
  <si>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</si>
  <si>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</si>
  <si>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</si>
  <si>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</si>
  <si>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</si>
  <si>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</si>
  <si>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</si>
  <si>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</si>
  <si>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</si>
  <si>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</si>
  <si>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</si>
  <si>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</si>
  <si>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</si>
  <si>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</si>
  <si>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</si>
  <si>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</si>
  <si>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</si>
  <si>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</si>
  <si>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</si>
  <si>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</si>
  <si>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</si>
  <si>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</si>
  <si>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</si>
  <si>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</si>
  <si>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</si>
  <si>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</si>
  <si>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</si>
  <si>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</si>
  <si>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</si>
  <si>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</si>
  <si>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</si>
  <si>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</si>
  <si>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</si>
  <si>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</si>
  <si>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</si>
  <si>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</si>
  <si>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</si>
  <si>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</si>
  <si>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</si>
  <si>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</si>
  <si>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</si>
  <si>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</si>
  <si>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</si>
  <si>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</si>
  <si>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</si>
  <si>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</si>
  <si>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</si>
  <si>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</si>
  <si>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</si>
  <si>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</si>
  <si>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</si>
  <si>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</si>
  <si>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</si>
  <si>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</si>
  <si>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</si>
  <si>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</si>
  <si>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</si>
  <si>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</si>
  <si>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</si>
  <si>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</si>
  <si>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</si>
  <si>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</si>
  <si>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</si>
  <si>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</si>
  <si>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</si>
  <si>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</si>
  <si>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</si>
  <si>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</si>
  <si>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</si>
  <si>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</si>
  <si>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</si>
  <si>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</si>
  <si>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</si>
  <si>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</si>
  <si>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</si>
  <si>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</si>
  <si>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</si>
  <si>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</si>
  <si>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</si>
  <si>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</si>
  <si>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</si>
  <si>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</si>
  <si>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</si>
  <si>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</si>
  <si>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</si>
  <si>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</si>
  <si>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</si>
  <si>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</si>
  <si>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</si>
  <si>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</si>
  <si>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</si>
  <si>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</si>
  <si>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</si>
  <si>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</si>
  <si>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</si>
  <si>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</si>
  <si>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</si>
  <si>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</si>
  <si>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</si>
  <si>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</si>
  <si>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</si>
  <si>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</si>
  <si>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</si>
  <si>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</si>
  <si>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</si>
  <si>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</si>
  <si>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</si>
  <si>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</si>
  <si>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</si>
  <si>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</si>
  <si>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</si>
  <si>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</si>
  <si>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</si>
  <si>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</si>
  <si>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</si>
  <si>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</si>
  <si>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</si>
  <si>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</si>
  <si>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</si>
  <si>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</si>
  <si>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</si>
  <si>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</si>
  <si>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</si>
  <si>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</si>
  <si>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</si>
  <si>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</si>
  <si>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</si>
  <si>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</si>
  <si>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</si>
  <si>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</si>
  <si>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</si>
  <si>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</si>
  <si>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</si>
  <si>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</si>
  <si>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</si>
  <si>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</si>
  <si>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</si>
  <si>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</si>
  <si>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</si>
  <si>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</si>
  <si>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</si>
  <si>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</si>
  <si>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</si>
  <si>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</si>
  <si>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</si>
  <si>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</si>
  <si>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</si>
  <si>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</si>
  <si>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</si>
  <si>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</si>
  <si>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</si>
  <si>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</si>
  <si>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</si>
  <si>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</si>
  <si>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</si>
  <si>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</si>
  <si>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</si>
  <si>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</si>
  <si>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</si>
  <si>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</si>
  <si>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</si>
  <si>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</si>
  <si>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</si>
  <si>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</si>
  <si>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</si>
  <si>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</si>
  <si>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</si>
  <si>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</si>
  <si>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</si>
  <si>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</si>
  <si>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</si>
  <si>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</si>
  <si>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</si>
  <si>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</si>
  <si>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</si>
  <si>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</si>
  <si>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</si>
  <si>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</si>
  <si>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</si>
  <si>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</si>
  <si>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</si>
  <si>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</si>
  <si>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</si>
  <si>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</si>
  <si>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</si>
  <si>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</si>
  <si>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</si>
  <si>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</si>
  <si>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</si>
  <si>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</si>
  <si>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</si>
  <si>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</si>
  <si>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</si>
  <si>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</si>
  <si>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</si>
  <si>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</si>
  <si>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</si>
  <si>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</si>
  <si>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</si>
  <si>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</si>
  <si>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</si>
  <si>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</si>
  <si>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</si>
  <si>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</si>
  <si>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</si>
  <si>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</si>
  <si>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</si>
  <si>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</si>
  <si>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</si>
  <si>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</si>
  <si>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</si>
  <si>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</si>
  <si>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</si>
  <si>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</si>
  <si>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</si>
  <si>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</si>
  <si>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</si>
  <si>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</si>
  <si>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</si>
  <si>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</si>
  <si>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</si>
  <si>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</si>
  <si>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</si>
  <si>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</si>
  <si>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</si>
  <si>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</si>
  <si>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</si>
  <si>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</si>
  <si>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</si>
  <si>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</si>
  <si>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</si>
  <si>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</si>
  <si>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</si>
  <si>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</si>
  <si>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</si>
  <si>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</si>
  <si>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</si>
  <si>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</si>
  <si>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</si>
  <si>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</si>
  <si>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</si>
  <si>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</si>
  <si>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</si>
  <si>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</si>
  <si>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</si>
  <si>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</si>
  <si>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</si>
  <si>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</si>
  <si>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</si>
  <si>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</si>
  <si>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</si>
  <si>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</si>
  <si>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</si>
  <si>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</si>
  <si>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</si>
  <si>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</si>
  <si>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</si>
  <si>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</si>
  <si>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</si>
  <si>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</si>
  <si>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</si>
  <si>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</si>
  <si>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</si>
  <si>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</si>
  <si>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</si>
  <si>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</si>
  <si>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</si>
  <si>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</si>
  <si>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</si>
  <si>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</si>
  <si>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</si>
  <si>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</si>
  <si>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</si>
  <si>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</si>
  <si>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</si>
  <si>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</si>
  <si>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</si>
  <si>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</si>
  <si>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</si>
  <si>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</si>
  <si>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</si>
  <si>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</si>
  <si>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</si>
  <si>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</si>
  <si>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</si>
  <si>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</si>
  <si>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</si>
  <si>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</si>
  <si>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</si>
  <si>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</si>
  <si>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</si>
  <si>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</si>
  <si>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</si>
  <si>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</si>
  <si>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</si>
  <si>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</si>
  <si>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</si>
  <si>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</si>
  <si>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</si>
  <si>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</si>
  <si>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</si>
  <si>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</si>
  <si>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</si>
  <si>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</si>
  <si>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</si>
  <si>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</si>
  <si>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</si>
  <si>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</si>
  <si>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</si>
  <si>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</si>
  <si>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</si>
  <si>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</si>
  <si>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</si>
  <si>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</si>
  <si>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</si>
  <si>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</si>
  <si>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</si>
  <si>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</si>
  <si>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</si>
  <si>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</si>
  <si>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</si>
  <si>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</si>
  <si>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</si>
  <si>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</si>
  <si>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</si>
  <si>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</si>
  <si>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</si>
  <si>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</si>
  <si>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</si>
  <si>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</si>
  <si>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</si>
  <si>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</si>
  <si>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</si>
  <si>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</si>
  <si>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</si>
  <si>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</si>
  <si>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</si>
  <si>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</si>
  <si>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</si>
  <si>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</si>
  <si>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</si>
  <si>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</si>
  <si>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</si>
  <si>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</si>
  <si>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</si>
  <si>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</si>
  <si>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</si>
  <si>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</si>
  <si>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</si>
  <si>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</si>
  <si>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</si>
  <si>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</si>
  <si>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</si>
  <si>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</si>
  <si>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</si>
  <si>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</si>
  <si>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</si>
  <si>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</si>
  <si>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</si>
  <si>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</si>
  <si>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</si>
  <si>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</si>
  <si>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</si>
  <si>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</si>
  <si>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</si>
  <si>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</si>
  <si>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</si>
  <si>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</si>
  <si>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</si>
  <si>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</si>
  <si>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</si>
  <si>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</si>
  <si>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</si>
  <si>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</si>
  <si>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</si>
  <si>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</si>
  <si>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</si>
  <si>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</si>
  <si>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</si>
  <si>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</si>
  <si>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</si>
  <si>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</si>
  <si>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</si>
  <si>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</si>
  <si>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</si>
  <si>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</si>
  <si>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</si>
  <si>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</si>
  <si>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</si>
  <si>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</si>
  <si>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</si>
  <si>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</si>
  <si>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</si>
  <si>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</si>
  <si>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</si>
  <si>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</si>
  <si>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</si>
  <si>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</si>
  <si>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</si>
  <si>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</si>
  <si>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</si>
  <si>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</si>
  <si>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</si>
  <si>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</si>
  <si>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</si>
  <si>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</si>
  <si>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</si>
  <si>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</si>
  <si>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</si>
  <si>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</si>
  <si>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</si>
  <si>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</si>
  <si>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</si>
  <si>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</si>
  <si>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</si>
  <si>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</si>
  <si>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</si>
  <si>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</si>
  <si>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</si>
  <si>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</si>
  <si>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</si>
  <si>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</si>
  <si>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</si>
  <si>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</si>
  <si>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</si>
  <si>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</si>
  <si>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</si>
  <si>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</si>
  <si>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</si>
  <si>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</si>
  <si>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</si>
  <si>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</si>
  <si>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</si>
  <si>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</si>
  <si>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</si>
  <si>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</si>
  <si>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</si>
  <si>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</si>
  <si>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</si>
  <si>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</si>
  <si>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</si>
  <si>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</si>
  <si>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</si>
  <si>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</si>
  <si>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</si>
  <si>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</si>
  <si>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</si>
  <si>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</si>
  <si>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</si>
  <si>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</si>
  <si>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</si>
  <si>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</si>
  <si>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</si>
  <si>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</si>
  <si>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</si>
  <si>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</si>
  <si>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</si>
  <si>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</si>
  <si>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</si>
  <si>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</si>
  <si>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</si>
  <si>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</si>
  <si>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</si>
  <si>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</si>
  <si>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</si>
  <si>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</si>
  <si>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</si>
  <si>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</si>
  <si>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</si>
  <si>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</si>
  <si>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</si>
  <si>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</si>
  <si>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</si>
  <si>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</si>
  <si>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</si>
  <si>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</si>
  <si>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</si>
  <si>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</si>
  <si>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</si>
  <si>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</si>
  <si>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</si>
  <si>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</si>
  <si>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</si>
  <si>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</si>
  <si>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</si>
  <si>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</si>
  <si>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</si>
  <si>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</si>
  <si>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</si>
  <si>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</si>
  <si>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</si>
  <si>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</si>
  <si>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</si>
  <si>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</si>
  <si>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</si>
  <si>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</si>
  <si>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</si>
  <si>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</si>
  <si>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</si>
  <si>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</si>
  <si>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</si>
  <si>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</si>
  <si>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</si>
  <si>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</si>
  <si>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</si>
  <si>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</si>
  <si>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</si>
  <si>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</si>
  <si>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</si>
  <si>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</si>
  <si>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</si>
  <si>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</si>
  <si>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</si>
  <si>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</si>
  <si>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</si>
  <si>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</si>
  <si>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</si>
  <si>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</si>
  <si>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</si>
  <si>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</si>
  <si>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</si>
  <si>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</si>
  <si>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</si>
  <si>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</si>
  <si>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</si>
  <si>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</si>
  <si>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</si>
  <si>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</si>
  <si>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</si>
  <si>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</si>
  <si>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</si>
  <si>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</si>
  <si>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</si>
  <si>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</si>
  <si>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</si>
  <si>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</si>
  <si>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</si>
  <si>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</si>
  <si>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</si>
  <si>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</si>
  <si>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</si>
  <si>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</si>
  <si>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</si>
  <si>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</si>
  <si>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</si>
  <si>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</si>
  <si>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</si>
  <si>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</si>
  <si>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</si>
  <si>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</si>
  <si>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</si>
  <si>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</si>
  <si>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</si>
  <si>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</si>
  <si>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</si>
  <si>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</si>
  <si>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</si>
  <si>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</si>
  <si>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</si>
  <si>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</si>
  <si>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</si>
  <si>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</si>
  <si>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</si>
  <si>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</si>
  <si>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</si>
  <si>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</si>
  <si>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</si>
  <si>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</si>
  <si>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</si>
  <si>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</si>
  <si>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</si>
  <si>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</si>
  <si>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</si>
  <si>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</si>
  <si>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</si>
  <si>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</si>
  <si>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</si>
  <si>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</si>
  <si>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</si>
  <si>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</si>
  <si>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</si>
  <si>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</si>
  <si>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</si>
  <si>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</si>
  <si>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</si>
  <si>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</si>
  <si>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</si>
  <si>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</si>
  <si>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</si>
  <si>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</si>
  <si>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</si>
  <si>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</si>
  <si>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</si>
  <si>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</si>
  <si>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</si>
  <si>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</si>
  <si>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</si>
  <si>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</si>
  <si>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</si>
  <si>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</si>
  <si>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</si>
  <si>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</si>
  <si>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</si>
  <si>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</si>
  <si>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</si>
  <si>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</si>
  <si>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</si>
  <si>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</si>
  <si>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</si>
  <si>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</si>
  <si>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</si>
  <si>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</si>
  <si>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</si>
  <si>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</si>
  <si>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</si>
  <si>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</si>
  <si>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</si>
  <si>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</si>
  <si>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</si>
  <si>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</si>
  <si>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</si>
  <si>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</si>
  <si>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</si>
  <si>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</si>
  <si>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</si>
  <si>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</si>
  <si>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</si>
  <si>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</si>
  <si>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</si>
  <si>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</si>
  <si>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</si>
  <si>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</si>
  <si>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</si>
  <si>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</si>
  <si>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</si>
  <si>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</si>
  <si>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</si>
  <si>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</si>
  <si>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</si>
  <si>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</si>
  <si>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</si>
  <si>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</si>
  <si>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</si>
  <si>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</si>
  <si>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</si>
  <si>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</si>
  <si>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</si>
  <si>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</si>
  <si>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</si>
  <si>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</si>
  <si>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</si>
  <si>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</si>
  <si>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</si>
  <si>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</si>
  <si>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</si>
  <si>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</si>
  <si>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</si>
  <si>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</si>
  <si>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</si>
  <si>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</si>
  <si>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</si>
  <si>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</si>
  <si>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</si>
  <si>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</si>
  <si>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</si>
  <si>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</si>
  <si>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</si>
  <si>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</si>
  <si>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</si>
  <si>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</si>
  <si>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</si>
  <si>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</si>
  <si>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</si>
  <si>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</si>
  <si>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</si>
  <si>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</si>
  <si>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</si>
  <si>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</si>
  <si>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</si>
  <si>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</si>
  <si>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</si>
  <si>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</si>
  <si>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</si>
  <si>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</si>
  <si>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</si>
  <si>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</si>
  <si>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</si>
  <si>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</si>
  <si>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</si>
  <si>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</si>
  <si>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</si>
  <si>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</si>
  <si>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</si>
  <si>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</si>
  <si>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</si>
  <si>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</si>
  <si>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</si>
  <si>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</si>
  <si>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</si>
  <si>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</si>
  <si>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</si>
  <si>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</si>
  <si>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</si>
  <si>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</si>
  <si>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</si>
  <si>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</si>
  <si>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</si>
  <si>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</si>
  <si>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</si>
  <si>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</si>
  <si>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</si>
  <si>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</si>
  <si>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</si>
  <si>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</si>
  <si>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</si>
  <si>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</si>
  <si>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</si>
  <si>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</si>
  <si>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</si>
  <si>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</si>
  <si>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</si>
  <si>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</si>
  <si>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</si>
  <si>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</si>
  <si>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</si>
  <si>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</si>
  <si>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</si>
  <si>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</si>
  <si>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</si>
  <si>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</si>
  <si>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</si>
  <si>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</si>
  <si>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</si>
  <si>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</si>
  <si>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</si>
  <si>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</si>
  <si>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</si>
  <si>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</si>
  <si>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</si>
  <si>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</si>
  <si>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</si>
  <si>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</si>
  <si>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</si>
  <si>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</si>
  <si>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</si>
  <si>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</si>
  <si>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</si>
  <si>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</si>
  <si>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</si>
  <si>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</si>
  <si>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</si>
  <si>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</si>
  <si>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</si>
  <si>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</si>
  <si>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</si>
  <si>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</si>
  <si>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</si>
  <si>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</si>
  <si>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</si>
  <si>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</si>
  <si>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</si>
  <si>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</si>
  <si>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</si>
  <si>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</si>
  <si>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</si>
  <si>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</si>
  <si>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</si>
  <si>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</si>
  <si>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</si>
  <si>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</si>
  <si>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</si>
  <si>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</si>
  <si>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</si>
  <si>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</si>
  <si>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</si>
  <si>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</si>
  <si>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</si>
  <si>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</si>
  <si>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</si>
  <si>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</si>
  <si>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</si>
  <si>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</si>
  <si>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</si>
  <si>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</si>
  <si>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</si>
  <si>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</si>
  <si>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</si>
  <si>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</si>
  <si>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</si>
  <si>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</si>
  <si>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</si>
  <si>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</si>
  <si>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</si>
  <si>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</si>
  <si>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</si>
  <si>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</si>
  <si>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</si>
  <si>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</si>
  <si>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</si>
  <si>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</si>
  <si>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</si>
  <si>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</si>
  <si>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</si>
  <si>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</si>
  <si>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</si>
  <si>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</si>
  <si>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</si>
  <si>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</si>
  <si>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</si>
  <si>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</si>
  <si>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</si>
  <si>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</si>
  <si>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</si>
  <si>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</si>
  <si>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</si>
  <si>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</si>
  <si>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</si>
  <si>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</si>
  <si>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</si>
  <si>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</si>
  <si>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</si>
  <si>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</si>
  <si>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</si>
  <si>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</si>
  <si>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</si>
  <si>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</si>
  <si>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</si>
  <si>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</si>
  <si>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</si>
  <si>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</si>
  <si>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</si>
  <si>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</si>
  <si>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</si>
  <si>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</si>
  <si>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</si>
  <si>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</si>
  <si>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</si>
  <si>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</si>
  <si>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</si>
  <si>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</si>
  <si>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</si>
  <si>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</si>
  <si>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</si>
  <si>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</si>
  <si>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</si>
  <si>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</si>
  <si>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</si>
  <si>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</si>
  <si>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</si>
  <si>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</si>
  <si>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</si>
  <si>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</si>
  <si>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</si>
  <si>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</si>
  <si>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</si>
  <si>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</si>
  <si>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</si>
  <si>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</si>
  <si>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</si>
  <si>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</si>
  <si>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</si>
  <si>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</si>
  <si>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</si>
  <si>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</si>
  <si>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</si>
  <si>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</si>
  <si>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</si>
  <si>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</si>
  <si>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</si>
  <si>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</si>
  <si>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</si>
  <si>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</si>
  <si>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</si>
  <si>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</si>
  <si>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</si>
  <si>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</si>
  <si>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</si>
  <si>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</si>
  <si>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</si>
  <si>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</si>
  <si>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</si>
  <si>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</si>
  <si>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</si>
  <si>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</si>
  <si>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</si>
  <si>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</si>
  <si>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</si>
  <si>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</si>
  <si>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</si>
  <si>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</si>
  <si>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</si>
  <si>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</si>
  <si>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</si>
  <si>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</si>
  <si>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</si>
  <si>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</si>
  <si>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</si>
  <si>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</si>
  <si>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</si>
  <si>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</si>
  <si>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</si>
  <si>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</si>
  <si>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</si>
  <si>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</si>
  <si>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</si>
  <si>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</si>
  <si>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</si>
  <si>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</si>
  <si>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</si>
  <si>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</si>
  <si>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</si>
  <si>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</si>
  <si>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</si>
  <si>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</si>
  <si>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</si>
  <si>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</si>
  <si>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</si>
  <si>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</si>
  <si>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</si>
  <si>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</si>
  <si>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</si>
  <si>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</si>
  <si>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</si>
  <si>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</si>
  <si>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</si>
  <si>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</si>
  <si>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</si>
  <si>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</si>
  <si>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</si>
  <si>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</si>
  <si>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</si>
  <si>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</si>
  <si>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</si>
  <si>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</si>
  <si>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</si>
  <si>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</si>
  <si>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</si>
  <si>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</si>
  <si>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</si>
  <si>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</si>
  <si>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</si>
  <si>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</si>
  <si>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</si>
  <si>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</si>
  <si>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</si>
  <si>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</si>
  <si>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</si>
  <si>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</si>
  <si>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</si>
  <si>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</si>
  <si>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</si>
  <si>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</si>
  <si>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</si>
  <si>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</si>
  <si>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</si>
  <si>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</si>
  <si>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</si>
  <si>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</si>
  <si>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</si>
  <si>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</si>
  <si>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</si>
  <si>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</si>
  <si>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</si>
  <si>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</si>
  <si>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</si>
  <si>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</si>
  <si>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</si>
  <si>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</si>
  <si>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</si>
  <si>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</si>
  <si>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</si>
  <si>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</si>
  <si>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</si>
  <si>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</si>
  <si>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</si>
  <si>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</si>
  <si>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</si>
  <si>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</si>
  <si>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</si>
  <si>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</si>
  <si>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</si>
  <si>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</si>
  <si>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</si>
  <si>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</si>
  <si>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</si>
  <si>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</si>
  <si>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</si>
  <si>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</si>
  <si>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</si>
  <si>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</si>
  <si>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</si>
  <si>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</si>
  <si>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</si>
  <si>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</si>
  <si>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</si>
  <si>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</si>
  <si>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</si>
  <si>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</si>
  <si>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</si>
  <si>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</si>
  <si>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</si>
  <si>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</si>
  <si>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</si>
  <si>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</si>
  <si>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</si>
  <si>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</si>
  <si>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</si>
  <si>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</si>
  <si>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</si>
  <si>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</si>
  <si>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</si>
  <si>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</si>
  <si>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</si>
  <si>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</si>
  <si>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</si>
  <si>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</si>
  <si>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</si>
  <si>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</si>
  <si>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</si>
  <si>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</si>
  <si>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</si>
  <si>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</si>
  <si>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</si>
  <si>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</si>
  <si>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</si>
  <si>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</si>
  <si>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</si>
  <si>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</si>
  <si>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</si>
  <si>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</si>
  <si>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</si>
  <si>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</si>
  <si>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</si>
  <si>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</si>
  <si>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</si>
  <si>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</si>
  <si>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</si>
  <si>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</si>
  <si>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</si>
  <si>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</si>
  <si>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</si>
  <si>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</si>
  <si>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</si>
  <si>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</si>
  <si>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</si>
  <si>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</si>
  <si>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</si>
  <si>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</si>
  <si>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</si>
  <si>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</si>
  <si>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</si>
  <si>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</si>
  <si>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</si>
  <si>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</si>
  <si>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</si>
  <si>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</si>
  <si>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</si>
  <si>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</si>
  <si>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</si>
  <si>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</si>
  <si>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</si>
  <si>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</si>
  <si>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</si>
  <si>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</si>
  <si>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</si>
  <si>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</si>
  <si>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</si>
  <si>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</si>
  <si>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</si>
  <si>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</si>
  <si>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</si>
  <si>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</si>
  <si>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</si>
  <si>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</si>
  <si>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</si>
  <si>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</si>
  <si>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</si>
  <si>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</si>
  <si>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</si>
  <si>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</si>
  <si>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</si>
  <si>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</si>
  <si>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</si>
  <si>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</si>
  <si>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</si>
  <si>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</si>
  <si>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</si>
  <si>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</si>
  <si>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</si>
  <si>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</si>
  <si>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</si>
  <si>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</si>
  <si>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</si>
  <si>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</si>
  <si>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</si>
  <si>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</si>
  <si>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</si>
  <si>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</si>
  <si>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</si>
  <si>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</si>
  <si>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</si>
  <si>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</si>
  <si>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</si>
  <si>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</si>
  <si>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</si>
  <si>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</si>
  <si>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</si>
  <si>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</si>
  <si>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</si>
  <si>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</si>
  <si>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</si>
  <si>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</si>
  <si>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</si>
  <si>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</si>
  <si>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</si>
  <si>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</si>
  <si>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</si>
  <si>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</si>
  <si>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</si>
  <si>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</si>
  <si>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</si>
  <si>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</si>
  <si>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</si>
  <si>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</si>
  <si>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</si>
  <si>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</si>
  <si>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</si>
  <si>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</si>
  <si>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</si>
  <si>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</si>
  <si>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</si>
  <si>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</si>
  <si>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</si>
  <si>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</si>
  <si>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</si>
  <si>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</si>
  <si>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</si>
  <si>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</si>
  <si>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</si>
  <si>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</si>
  <si>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</si>
  <si>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</si>
  <si>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</si>
  <si>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</si>
  <si>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</si>
  <si>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</si>
  <si>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</si>
  <si>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</si>
  <si>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</si>
  <si>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</si>
  <si>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</si>
  <si>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</si>
  <si>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</si>
  <si>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</si>
  <si>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</si>
  <si>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</si>
  <si>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</si>
  <si>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</si>
  <si>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</si>
  <si>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</si>
  <si>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</si>
  <si>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</si>
  <si>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</si>
  <si>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</si>
  <si>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</si>
  <si>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</si>
  <si>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</si>
  <si>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</si>
  <si>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</si>
  <si>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</si>
  <si>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</si>
  <si>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</si>
  <si>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</si>
  <si>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</si>
  <si>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</si>
  <si>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</si>
  <si>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</si>
  <si>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</si>
  <si>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</si>
  <si>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</si>
  <si>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</si>
  <si>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</si>
  <si>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</si>
  <si>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</si>
  <si>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</si>
  <si>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</si>
  <si>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</si>
  <si>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</si>
  <si>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</si>
  <si>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</si>
  <si>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</si>
  <si>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</si>
  <si>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</si>
  <si>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</si>
  <si>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</si>
  <si>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</si>
  <si>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</si>
  <si>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</si>
  <si>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</si>
  <si>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</si>
  <si>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</si>
  <si>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</si>
  <si>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</si>
  <si>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</si>
  <si>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</si>
  <si>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</si>
  <si>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</si>
  <si>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</si>
  <si>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</si>
  <si>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</si>
  <si>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</si>
  <si>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</si>
  <si>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</si>
  <si>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</si>
  <si>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</si>
  <si>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</si>
  <si>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</si>
  <si>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</si>
  <si>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</si>
  <si>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</si>
  <si>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</si>
  <si>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</si>
  <si>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</si>
  <si>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</si>
  <si>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</si>
  <si>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</si>
  <si>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</si>
  <si>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</si>
  <si>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</si>
  <si>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</si>
  <si>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</si>
  <si>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</si>
  <si>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</si>
  <si>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</si>
  <si>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</si>
  <si>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</si>
  <si>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</si>
  <si>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</si>
  <si>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</si>
  <si>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</si>
  <si>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</si>
  <si>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</si>
  <si>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</si>
  <si>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</si>
  <si>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</si>
  <si>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</si>
  <si>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</si>
  <si>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</si>
  <si>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</si>
  <si>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</si>
  <si>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</si>
  <si>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</si>
  <si>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</si>
  <si>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</si>
  <si>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</si>
  <si>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</si>
  <si>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</si>
  <si>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</si>
  <si>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</si>
  <si>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</si>
  <si>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</si>
  <si>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</si>
  <si>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</si>
  <si>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</si>
  <si>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</si>
  <si>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</si>
  <si>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</si>
  <si>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</si>
  <si>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</si>
  <si>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</si>
  <si>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</si>
  <si>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</si>
  <si>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</si>
  <si>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</si>
  <si>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</si>
  <si>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</si>
  <si>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</si>
  <si>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</si>
  <si>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</si>
  <si>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</si>
  <si>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</si>
  <si>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</si>
  <si>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</si>
  <si>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</si>
  <si>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</si>
  <si>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</si>
  <si>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</si>
  <si>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</si>
  <si>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</si>
  <si>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</si>
  <si>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</si>
  <si>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</si>
  <si>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</si>
  <si>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</si>
  <si>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</si>
  <si>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</si>
  <si>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</si>
  <si>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</si>
  <si>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</si>
  <si>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</si>
  <si>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</si>
  <si>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</si>
  <si>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</si>
  <si>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</si>
  <si>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</si>
  <si>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</si>
  <si>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</si>
  <si>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</si>
  <si>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</si>
  <si>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</si>
  <si>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</si>
  <si>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</si>
  <si>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</si>
  <si>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</si>
  <si>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</si>
  <si>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</si>
  <si>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</si>
  <si>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</si>
  <si>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</si>
  <si>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</si>
  <si>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</si>
  <si>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</si>
  <si>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</si>
  <si>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</si>
  <si>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</si>
  <si>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</si>
  <si>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</si>
  <si>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</si>
  <si>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</si>
  <si>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</si>
  <si>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</si>
  <si>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</si>
  <si>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</si>
  <si>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</si>
  <si>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</si>
  <si>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</si>
  <si>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</si>
  <si>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</si>
  <si>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</si>
  <si>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</si>
  <si>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</si>
  <si>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</si>
  <si>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</si>
  <si>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</si>
  <si>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</si>
  <si>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</si>
  <si>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</si>
  <si>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</si>
  <si>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</si>
  <si>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</si>
  <si>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</si>
  <si>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</si>
  <si>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</si>
  <si>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</si>
  <si>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</si>
  <si>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</si>
  <si>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</si>
  <si>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</si>
  <si>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</si>
  <si>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</si>
  <si>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</si>
  <si>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</si>
  <si>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</si>
  <si>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</si>
  <si>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</si>
  <si>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</si>
  <si>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</si>
  <si>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</si>
  <si>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</si>
  <si>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</si>
  <si>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</si>
  <si>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</si>
  <si>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</si>
  <si>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</si>
  <si>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</si>
  <si>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</si>
  <si>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</si>
  <si>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</si>
  <si>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</si>
  <si>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</si>
  <si>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</si>
  <si>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</si>
  <si>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</si>
  <si>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</si>
  <si>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</si>
  <si>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</si>
  <si>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</si>
  <si>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</si>
  <si>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</si>
  <si>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</si>
  <si>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</si>
  <si>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</si>
  <si>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</si>
  <si>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</si>
  <si>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</si>
  <si>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</si>
  <si>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</si>
  <si>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</si>
  <si>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</si>
  <si>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</si>
  <si>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</si>
  <si>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</si>
  <si>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</si>
  <si>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</si>
  <si>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</si>
  <si>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</si>
  <si>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</si>
  <si>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</si>
  <si>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</si>
  <si>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</si>
  <si>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</si>
  <si>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</si>
  <si>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</si>
  <si>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</si>
  <si>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</si>
  <si>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</si>
  <si>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</si>
  <si>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</si>
  <si>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</si>
  <si>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</si>
  <si>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</si>
  <si>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</si>
  <si>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</si>
  <si>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</si>
  <si>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</si>
  <si>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</si>
  <si>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</si>
  <si>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</si>
  <si>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</si>
  <si>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</si>
  <si>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</si>
  <si>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</si>
  <si>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</si>
  <si>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</si>
  <si>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</si>
  <si>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</si>
  <si>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</si>
  <si>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</si>
  <si>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</si>
  <si>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</si>
  <si>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</si>
  <si>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</si>
  <si>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</si>
  <si>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</si>
  <si>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</si>
  <si>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</si>
  <si>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</si>
  <si>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</si>
  <si>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</si>
  <si>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</si>
  <si>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</si>
  <si>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</si>
  <si>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</si>
  <si>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</si>
  <si>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</si>
  <si>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</si>
  <si>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</si>
  <si>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</si>
  <si>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</si>
  <si>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</si>
  <si>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</si>
  <si>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</si>
  <si>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</si>
  <si>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</si>
  <si>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</si>
  <si>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</si>
  <si>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</si>
  <si>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</si>
  <si>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</si>
  <si>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</si>
  <si>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</si>
  <si>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</si>
  <si>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</si>
  <si>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</si>
  <si>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</si>
  <si>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</si>
  <si>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</si>
  <si>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</si>
  <si>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</si>
  <si>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</si>
  <si>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</si>
  <si>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</si>
  <si>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</si>
  <si>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</si>
  <si>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</si>
  <si>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</si>
  <si>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</si>
  <si>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</si>
  <si>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</si>
  <si>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</si>
  <si>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</si>
  <si>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</si>
  <si>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</si>
  <si>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</si>
  <si>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</si>
  <si>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</si>
  <si>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</si>
  <si>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</si>
  <si>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</si>
  <si>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</si>
  <si>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</si>
  <si>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</si>
  <si>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</si>
  <si>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</si>
  <si>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</si>
  <si>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</si>
  <si>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</si>
  <si>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</si>
  <si>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</si>
  <si>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</si>
  <si>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</si>
  <si>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</si>
  <si>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</si>
  <si>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</si>
  <si>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</si>
  <si>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</si>
  <si>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</si>
  <si>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</si>
  <si>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</si>
  <si>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</si>
  <si>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</si>
  <si>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</si>
  <si>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</si>
  <si>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</si>
  <si>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</si>
  <si>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</si>
  <si>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</si>
  <si>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</si>
  <si>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</si>
  <si>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</si>
  <si>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</si>
  <si>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</si>
  <si>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</si>
  <si>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</si>
  <si>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</si>
  <si>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</si>
  <si>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</si>
  <si>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</si>
  <si>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</si>
  <si>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</si>
  <si>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</si>
  <si>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</si>
  <si>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</si>
  <si>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</si>
  <si>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</si>
  <si>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</si>
  <si>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</si>
  <si>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</si>
  <si>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</si>
  <si>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</si>
  <si>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</si>
  <si>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</si>
  <si>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</si>
  <si>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</si>
  <si>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</si>
  <si>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</si>
  <si>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</si>
  <si>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</si>
  <si>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</si>
  <si>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</si>
  <si>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</si>
  <si>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</si>
  <si>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</si>
  <si>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</si>
  <si>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</si>
  <si>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</si>
  <si>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</si>
  <si>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</si>
  <si>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</si>
  <si>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</si>
  <si>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</si>
  <si>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</si>
  <si>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</si>
  <si>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</si>
  <si>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</si>
  <si>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</si>
  <si>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</si>
  <si>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</si>
  <si>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</si>
  <si>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</si>
  <si>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</si>
  <si>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</si>
  <si>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</si>
  <si>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</si>
  <si>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</si>
  <si>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</si>
  <si>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</si>
  <si>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</si>
  <si>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</si>
  <si>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</si>
  <si>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</si>
  <si>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</si>
  <si>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</si>
  <si>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</si>
  <si>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</si>
  <si>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</si>
  <si>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</si>
  <si>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</si>
  <si>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</si>
  <si>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</si>
  <si>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</si>
  <si>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</si>
  <si>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</si>
  <si>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</si>
  <si>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</si>
  <si>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</si>
  <si>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</si>
  <si>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</si>
  <si>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</si>
  <si>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</si>
  <si>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</si>
  <si>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</si>
  <si>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</si>
  <si>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</si>
  <si>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</si>
  <si>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</si>
  <si>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</si>
  <si>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</si>
  <si>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</si>
  <si>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</si>
  <si>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</si>
  <si>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</si>
  <si>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</si>
  <si>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</si>
  <si>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</si>
  <si>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</si>
  <si>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</si>
  <si>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</si>
  <si>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</si>
  <si>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</si>
  <si>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</si>
  <si>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</si>
  <si>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</si>
  <si>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</si>
  <si>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</si>
  <si>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</si>
  <si>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</si>
  <si>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</si>
  <si>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</si>
  <si>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</si>
  <si>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</si>
  <si>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</si>
  <si>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</si>
  <si>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</si>
  <si>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</si>
  <si>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</si>
  <si>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</si>
  <si>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</si>
  <si>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</si>
  <si>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</si>
  <si>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</si>
  <si>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</si>
  <si>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</si>
  <si>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</si>
  <si>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</si>
  <si>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</si>
  <si>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</si>
  <si>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</si>
  <si>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</si>
  <si>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</si>
  <si>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</si>
  <si>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</si>
  <si>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</si>
  <si>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</si>
  <si>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</si>
  <si>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</si>
  <si>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</si>
  <si>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</si>
  <si>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</si>
  <si>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</si>
  <si>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</si>
  <si>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</si>
  <si>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</si>
  <si>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</si>
  <si>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</si>
  <si>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</si>
  <si>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</si>
  <si>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</si>
  <si>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</si>
  <si>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</si>
  <si>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</si>
  <si>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</si>
  <si>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</si>
  <si>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</si>
  <si>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</si>
  <si>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</si>
  <si>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</si>
  <si>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</si>
  <si>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</si>
  <si>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</si>
  <si>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</si>
  <si>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</si>
  <si>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</si>
  <si>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</si>
  <si>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</si>
  <si>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</si>
  <si>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</si>
  <si>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</si>
  <si>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</si>
  <si>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</si>
  <si>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</si>
  <si>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</si>
  <si>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</si>
  <si>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</si>
  <si>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</si>
  <si>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</si>
  <si>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</si>
  <si>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</si>
  <si>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</si>
  <si>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</si>
  <si>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</si>
  <si>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</si>
  <si>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</si>
  <si>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</si>
  <si>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</si>
  <si>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</si>
  <si>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</si>
  <si>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</si>
  <si>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</si>
  <si>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</si>
  <si>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</si>
  <si>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</si>
  <si>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</si>
  <si>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</si>
  <si>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</si>
  <si>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</si>
  <si>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</si>
  <si>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</si>
  <si>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</si>
  <si>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</si>
  <si>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</si>
  <si>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</si>
  <si>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</si>
  <si>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</si>
  <si>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</si>
  <si>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</si>
  <si>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</si>
  <si>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</si>
  <si>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</si>
  <si>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</si>
  <si>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</si>
  <si>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</si>
  <si>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</si>
  <si>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</si>
  <si>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</si>
  <si>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</si>
  <si>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</si>
  <si>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</si>
  <si>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</si>
  <si>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</si>
  <si>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</si>
  <si>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</si>
  <si>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</si>
  <si>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</si>
  <si>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</si>
  <si>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</si>
  <si>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</si>
  <si>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</si>
  <si>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</si>
  <si>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</si>
  <si>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</si>
  <si>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</si>
  <si>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</si>
  <si>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</si>
  <si>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</si>
  <si>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</si>
  <si>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</si>
  <si>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</si>
  <si>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</si>
  <si>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</si>
  <si>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</si>
  <si>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</si>
  <si>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</si>
  <si>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</si>
  <si>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</si>
  <si>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</si>
  <si>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</si>
  <si>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</si>
  <si>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</si>
  <si>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</si>
  <si>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</si>
  <si>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</si>
  <si>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</si>
  <si>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</si>
  <si>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</si>
  <si>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</si>
  <si>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</si>
  <si>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</si>
  <si>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</si>
  <si>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</si>
  <si>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</si>
  <si>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</si>
  <si>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</si>
  <si>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</si>
  <si>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</si>
  <si>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</si>
  <si>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</si>
  <si>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</si>
  <si>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</si>
  <si>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</si>
  <si>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</si>
  <si>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</si>
  <si>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</si>
  <si>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</si>
  <si>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</si>
  <si>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</si>
  <si>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</si>
  <si>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</si>
  <si>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</si>
  <si>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</si>
  <si>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</si>
  <si>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</si>
  <si>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</si>
  <si>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</si>
  <si>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</si>
  <si>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</si>
  <si>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</si>
  <si>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</si>
  <si>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</si>
  <si>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</si>
  <si>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</si>
  <si>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</si>
  <si>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</si>
  <si>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</si>
  <si>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</si>
  <si>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</si>
  <si>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</si>
  <si>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</si>
  <si>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</si>
  <si>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</si>
  <si>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</si>
  <si>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</si>
  <si>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</si>
  <si>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</si>
  <si>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</si>
  <si>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</si>
  <si>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</si>
  <si>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</si>
  <si>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</si>
  <si>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</si>
  <si>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</si>
  <si>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</si>
  <si>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</si>
  <si>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</si>
  <si>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</si>
  <si>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</si>
  <si>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</si>
  <si>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</si>
  <si>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</si>
  <si>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</si>
  <si>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</si>
  <si>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</si>
  <si>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</si>
  <si>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</si>
  <si>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</si>
  <si>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</si>
  <si>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</si>
  <si>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</si>
  <si>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</si>
  <si>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</si>
  <si>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</si>
  <si>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</si>
  <si>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</si>
  <si>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</si>
  <si>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</si>
  <si>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</si>
  <si>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</si>
  <si>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</si>
  <si>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</si>
  <si>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</si>
  <si>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</si>
  <si>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</si>
  <si>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</si>
  <si>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</si>
  <si>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</si>
  <si>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</si>
  <si>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</si>
  <si>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</si>
  <si>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</si>
  <si>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</si>
  <si>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</si>
  <si>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</si>
  <si>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</si>
  <si>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</si>
  <si>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</si>
  <si>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</si>
  <si>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</si>
  <si>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</si>
  <si>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</si>
  <si>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</si>
  <si>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</si>
  <si>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</si>
  <si>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</si>
  <si>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</si>
  <si>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</si>
  <si>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</si>
  <si>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</si>
  <si>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</si>
  <si>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</si>
  <si>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</si>
  <si>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</si>
  <si>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</si>
  <si>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</si>
  <si>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</si>
  <si>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</si>
  <si>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</si>
  <si>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</si>
  <si>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</si>
  <si>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</si>
  <si>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</si>
  <si>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</si>
  <si>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</si>
  <si>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</si>
  <si>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</si>
  <si>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</si>
  <si>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</si>
  <si>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</si>
  <si>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</si>
  <si>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</si>
  <si>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</si>
  <si>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</si>
  <si>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</si>
  <si>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</si>
  <si>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</si>
  <si>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</si>
  <si>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</si>
  <si>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</si>
  <si>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</si>
  <si>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</si>
  <si>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</si>
  <si>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</si>
  <si>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</si>
  <si>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</si>
  <si>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</si>
  <si>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</si>
  <si>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</si>
  <si>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</si>
  <si>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</si>
  <si>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</si>
  <si>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</si>
  <si>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</si>
  <si>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</si>
  <si>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</si>
  <si>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</si>
  <si>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</si>
  <si>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</si>
  <si>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</si>
  <si>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</si>
  <si>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</si>
  <si>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</si>
  <si>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</si>
  <si>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</si>
  <si>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</si>
  <si>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</si>
  <si>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</si>
  <si>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</si>
  <si>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</si>
  <si>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</si>
  <si>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</si>
  <si>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</si>
  <si>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</si>
  <si>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</si>
  <si>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</si>
  <si>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</si>
  <si>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</si>
  <si>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</si>
  <si>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</si>
  <si>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</si>
  <si>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</si>
  <si>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</si>
  <si>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</si>
  <si>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</si>
  <si>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</si>
  <si>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</si>
  <si>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</si>
  <si>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</si>
  <si>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</si>
  <si>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</si>
  <si>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</si>
  <si>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</si>
  <si>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</si>
  <si>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</si>
  <si>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</si>
  <si>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</si>
  <si>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</si>
  <si>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</si>
  <si>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</si>
  <si>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</si>
  <si>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</si>
  <si>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</si>
  <si>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</si>
  <si>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</si>
  <si>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</si>
  <si>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</si>
  <si>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</si>
  <si>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</si>
  <si>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</si>
  <si>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</si>
  <si>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</si>
  <si>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</si>
  <si>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</si>
  <si>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</si>
  <si>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</si>
  <si>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</si>
  <si>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</si>
  <si>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</si>
  <si>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</si>
  <si>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</si>
  <si>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</si>
  <si>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</si>
  <si>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</si>
  <si>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</si>
  <si>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</si>
  <si>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</si>
  <si>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</si>
  <si>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</si>
  <si>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</si>
  <si>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</si>
  <si>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</si>
  <si>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</si>
  <si>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</si>
  <si>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</si>
  <si>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</si>
  <si>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</si>
  <si>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</si>
  <si>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</si>
  <si>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</si>
  <si>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</si>
  <si>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</si>
  <si>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</si>
  <si>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</si>
  <si>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</si>
  <si>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</si>
  <si>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</si>
  <si>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</si>
  <si>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</si>
  <si>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</si>
  <si>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</si>
  <si>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</si>
  <si>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</si>
  <si>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</si>
  <si>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</si>
  <si>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</si>
  <si>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</si>
  <si>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</si>
  <si>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</si>
  <si>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</si>
  <si>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</si>
  <si>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</si>
  <si>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</si>
  <si>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</si>
  <si>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</si>
  <si>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</si>
  <si>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</si>
  <si>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</si>
  <si>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</si>
  <si>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</si>
  <si>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</si>
  <si>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</si>
  <si>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</si>
  <si>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</si>
  <si>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</si>
  <si>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</si>
  <si>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</si>
  <si>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</si>
  <si>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</si>
  <si>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</si>
  <si>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</si>
  <si>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</si>
  <si>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</si>
  <si>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</si>
  <si>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</si>
  <si>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</si>
  <si>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</si>
  <si>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</si>
  <si>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</si>
  <si>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</si>
  <si>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</si>
  <si>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</si>
  <si>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</si>
  <si>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</si>
  <si>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</si>
  <si>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</si>
  <si>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</si>
  <si>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</si>
  <si>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</si>
  <si>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</si>
  <si>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</si>
  <si>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</si>
  <si>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</si>
  <si>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</si>
  <si>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</si>
  <si>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</si>
  <si>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</si>
  <si>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</si>
  <si>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</si>
  <si>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</si>
  <si>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</si>
  <si>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</si>
  <si>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</si>
  <si>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</si>
  <si>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</si>
  <si>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</si>
  <si>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</si>
  <si>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</si>
  <si>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</si>
  <si>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</si>
  <si>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</si>
  <si>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</si>
  <si>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</si>
  <si>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</si>
  <si>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</si>
  <si>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</si>
  <si>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</si>
  <si>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</si>
  <si>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</si>
  <si>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</si>
  <si>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</si>
  <si>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</si>
  <si>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</si>
  <si>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</si>
  <si>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</si>
  <si>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</si>
  <si>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</si>
  <si>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</si>
  <si>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</si>
  <si>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</si>
  <si>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</si>
  <si>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</si>
  <si>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</si>
  <si>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</si>
  <si>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</si>
  <si>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</si>
  <si>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</si>
  <si>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</si>
  <si>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</si>
  <si>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</si>
  <si>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</si>
  <si>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</si>
  <si>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</si>
  <si>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</si>
  <si>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</si>
  <si>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</si>
  <si>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</si>
  <si>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</si>
  <si>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</si>
  <si>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</si>
  <si>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</si>
  <si>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</si>
  <si>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</si>
  <si>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</si>
  <si>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</si>
  <si>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</si>
  <si>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</si>
  <si>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</si>
  <si>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</si>
  <si>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</si>
  <si>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</si>
  <si>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</si>
  <si>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</si>
  <si>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</si>
  <si>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</si>
  <si>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</si>
  <si>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</si>
  <si>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</si>
  <si>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</si>
  <si>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</si>
  <si>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</si>
  <si>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</si>
  <si>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</si>
  <si>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</si>
  <si>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</si>
  <si>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</si>
  <si>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</si>
  <si>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</si>
  <si>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</si>
  <si>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</si>
  <si>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</si>
  <si>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</si>
  <si>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</si>
  <si>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</si>
  <si>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</si>
  <si>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</si>
  <si>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</si>
  <si>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</si>
  <si>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</si>
  <si>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</si>
  <si>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</si>
  <si>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</si>
  <si>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</si>
  <si>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</si>
  <si>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</si>
  <si>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</si>
  <si>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</si>
  <si>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</si>
  <si>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</si>
  <si>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</si>
  <si>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</si>
  <si>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</si>
  <si>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</si>
  <si>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</si>
  <si>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</si>
  <si>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</si>
  <si>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</si>
  <si>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</si>
  <si>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</si>
  <si>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</si>
  <si>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</si>
  <si>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</si>
  <si>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</si>
  <si>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</si>
  <si>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</si>
  <si>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</si>
  <si>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</si>
  <si>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</si>
  <si>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</si>
  <si>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</si>
  <si>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</si>
  <si>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</si>
  <si>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</si>
  <si>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</si>
  <si>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</si>
  <si>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</si>
  <si>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</si>
  <si>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</si>
  <si>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</si>
  <si>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</si>
  <si>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</si>
  <si>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</si>
  <si>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</si>
  <si>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</si>
  <si>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</si>
  <si>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</si>
  <si>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</si>
  <si>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</si>
  <si>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</si>
  <si>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</si>
  <si>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</si>
  <si>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</si>
  <si>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</si>
  <si>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</si>
  <si>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</si>
  <si>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</si>
  <si>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</si>
  <si>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</si>
  <si>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</si>
  <si>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</si>
  <si>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</si>
  <si>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</si>
  <si>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</si>
  <si>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</si>
  <si>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</si>
  <si>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</si>
  <si>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</si>
  <si>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</si>
  <si>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</si>
  <si>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</si>
  <si>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</si>
  <si>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</si>
  <si>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</si>
  <si>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</si>
  <si>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</si>
  <si>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</si>
  <si>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</si>
  <si>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</si>
  <si>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</si>
  <si>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</si>
  <si>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</si>
  <si>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</si>
  <si>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</si>
  <si>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</si>
  <si>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</si>
  <si>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</si>
  <si>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</si>
  <si>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</si>
  <si>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</si>
  <si>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</si>
  <si>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</si>
  <si>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</si>
  <si>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</si>
  <si>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</si>
  <si>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</si>
  <si>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</si>
  <si>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</si>
  <si>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</si>
  <si>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</si>
  <si>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</si>
  <si>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</si>
  <si>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</si>
  <si>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</si>
  <si>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</si>
  <si>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</si>
  <si>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</si>
  <si>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</si>
  <si>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</si>
  <si>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</si>
  <si>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</si>
  <si>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</si>
  <si>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</si>
  <si>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</si>
  <si>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</si>
  <si>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</si>
  <si>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</si>
  <si>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</si>
  <si>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</si>
  <si>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</si>
  <si>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</si>
  <si>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</si>
  <si>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</si>
  <si>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</si>
  <si>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</si>
  <si>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</si>
  <si>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</si>
  <si>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</si>
  <si>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</si>
  <si>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</si>
  <si>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</si>
  <si>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</si>
  <si>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</si>
  <si>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</si>
  <si>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</si>
  <si>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</si>
  <si>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</si>
  <si>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</si>
  <si>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</si>
  <si>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</si>
  <si>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</si>
  <si>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</si>
  <si>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</si>
  <si>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</si>
  <si>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</si>
  <si>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</si>
  <si>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</si>
  <si>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</si>
  <si>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</si>
  <si>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</si>
  <si>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</si>
  <si>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</si>
  <si>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</si>
  <si>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</si>
  <si>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</si>
  <si>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</si>
  <si>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</si>
  <si>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</si>
  <si>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</si>
  <si>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</si>
  <si>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</si>
  <si>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</si>
  <si>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</si>
  <si>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</si>
  <si>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</si>
  <si>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</si>
  <si>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</si>
  <si>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</si>
  <si>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</si>
  <si>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</si>
  <si>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</si>
  <si>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</si>
  <si>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</si>
  <si>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</si>
  <si>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</si>
  <si>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</si>
  <si>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</si>
  <si>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</si>
  <si>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</si>
  <si>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</si>
  <si>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</si>
  <si>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</si>
  <si>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</si>
  <si>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</si>
  <si>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</si>
  <si>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</si>
  <si>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</si>
  <si>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</si>
  <si>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</si>
  <si>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</si>
  <si>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</si>
  <si>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</si>
  <si>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</si>
  <si>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</si>
  <si>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</si>
  <si>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</si>
  <si>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</si>
  <si>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</si>
  <si>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</si>
  <si>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</si>
  <si>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</si>
  <si>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</si>
  <si>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</si>
  <si>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</si>
  <si>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</si>
  <si>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</si>
  <si>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</si>
  <si>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</si>
  <si>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</si>
  <si>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</si>
  <si>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</si>
  <si>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</si>
  <si>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</si>
  <si>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</si>
  <si>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</si>
  <si>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</si>
  <si>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</si>
  <si>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</si>
  <si>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</si>
  <si>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</si>
  <si>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</si>
  <si>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</si>
  <si>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</si>
  <si>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</si>
  <si>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</si>
  <si>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</si>
  <si>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</si>
  <si>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</si>
  <si>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</si>
  <si>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</si>
  <si>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</si>
  <si>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</si>
  <si>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</si>
  <si>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</si>
  <si>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</si>
  <si>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</si>
  <si>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</si>
  <si>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</si>
  <si>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</si>
  <si>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</si>
  <si>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</si>
  <si>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</si>
  <si>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</si>
  <si>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</si>
  <si>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</si>
  <si>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</si>
  <si>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</si>
  <si>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</si>
  <si>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</si>
  <si>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</si>
  <si>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</si>
  <si>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</si>
  <si>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</si>
  <si>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</si>
  <si>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</si>
  <si>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</si>
  <si>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</si>
  <si>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</si>
  <si>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</si>
  <si>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</si>
  <si>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</si>
  <si>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</si>
  <si>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</si>
  <si>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</si>
  <si>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</si>
  <si>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</si>
  <si>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</si>
  <si>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</si>
  <si>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</si>
  <si>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</si>
  <si>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</si>
  <si>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</si>
  <si>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</si>
  <si>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</si>
  <si>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</si>
  <si>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</si>
  <si>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</si>
  <si>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</si>
  <si>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</si>
  <si>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</si>
  <si>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</si>
  <si>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</si>
  <si>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</si>
  <si>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</si>
  <si>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</si>
  <si>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</si>
  <si>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</si>
  <si>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</si>
  <si>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</si>
  <si>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</si>
  <si>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</si>
  <si>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</si>
  <si>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</si>
  <si>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</si>
  <si>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</si>
  <si>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</si>
  <si>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</si>
  <si>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</si>
  <si>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</si>
  <si>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</si>
  <si>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</si>
  <si>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</si>
  <si>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</si>
  <si>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</si>
  <si>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</si>
  <si>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</si>
  <si>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</si>
  <si>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</si>
  <si>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</si>
  <si>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</si>
  <si>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</si>
  <si>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</si>
  <si>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</si>
  <si>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</si>
  <si>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</si>
  <si>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</si>
  <si>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</si>
  <si>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</si>
  <si>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</si>
  <si>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</si>
  <si>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</si>
  <si>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</si>
  <si>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</si>
  <si>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</si>
  <si>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</si>
  <si>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</si>
  <si>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</si>
  <si>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</si>
  <si>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</si>
  <si>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</si>
  <si>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</si>
  <si>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</si>
  <si>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</si>
  <si>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</si>
  <si>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</si>
  <si>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</si>
  <si>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</si>
  <si>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</si>
  <si>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</si>
  <si>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</si>
  <si>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</si>
  <si>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</si>
  <si>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</si>
  <si>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</si>
  <si>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</si>
  <si>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</si>
  <si>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</si>
  <si>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</si>
  <si>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</si>
  <si>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</si>
  <si>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</si>
  <si>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</si>
  <si>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</si>
  <si>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</si>
  <si>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</si>
  <si>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</si>
  <si>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</si>
  <si>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</si>
  <si>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</si>
  <si>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</si>
  <si>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</si>
  <si>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</si>
  <si>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</si>
  <si>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</si>
  <si>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</si>
  <si>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</si>
  <si>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</si>
  <si>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</si>
  <si>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</si>
  <si>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</si>
  <si>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</si>
  <si>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</si>
  <si>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</si>
  <si>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</si>
  <si>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</si>
  <si>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</si>
  <si>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</si>
  <si>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</si>
  <si>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</si>
  <si>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</si>
  <si>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</si>
  <si>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</si>
  <si>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</si>
  <si>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</si>
  <si>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</si>
  <si>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</si>
  <si>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</si>
  <si>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</si>
  <si>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</si>
  <si>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</si>
  <si>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</si>
  <si>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</si>
  <si>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</si>
  <si>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</si>
  <si>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</si>
  <si>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</si>
  <si>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</si>
  <si>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</si>
  <si>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</si>
  <si>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</si>
  <si>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</si>
  <si>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</si>
  <si>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</si>
  <si>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</si>
  <si>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</si>
  <si>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</si>
  <si>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</si>
  <si>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</si>
  <si>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</si>
  <si>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</si>
  <si>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</si>
  <si>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</si>
  <si>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</si>
  <si>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</si>
  <si>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</si>
  <si>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</si>
  <si>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</si>
  <si>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</si>
  <si>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</si>
  <si>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</si>
  <si>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</si>
  <si>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</si>
  <si>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</si>
  <si>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</si>
  <si>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</si>
  <si>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</si>
  <si>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</si>
  <si>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</si>
  <si>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</si>
  <si>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</si>
  <si>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</si>
  <si>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</si>
  <si>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</si>
  <si>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</si>
  <si>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</si>
  <si>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</si>
  <si>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</si>
  <si>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</si>
  <si>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</si>
  <si>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</si>
  <si>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</si>
  <si>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</si>
  <si>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</si>
  <si>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</si>
  <si>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</si>
  <si>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</si>
  <si>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</si>
  <si>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</si>
  <si>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</si>
  <si>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</si>
  <si>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</si>
  <si>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</si>
  <si>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</si>
  <si>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</si>
  <si>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</si>
  <si>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</si>
  <si>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</si>
  <si>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</si>
  <si>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</si>
  <si>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</si>
  <si>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</si>
  <si>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</si>
  <si>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</si>
  <si>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</si>
  <si>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</si>
  <si>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</si>
  <si>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</si>
  <si>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</si>
  <si>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</si>
  <si>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</si>
  <si>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</si>
  <si>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</si>
  <si>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</si>
  <si>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</si>
  <si>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</si>
  <si>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</si>
  <si>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</si>
  <si>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</si>
  <si>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</si>
  <si>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</si>
  <si>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</si>
  <si>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</si>
  <si>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</si>
  <si>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</si>
  <si>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</si>
  <si>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</si>
  <si>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</si>
  <si>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</si>
  <si>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</si>
  <si>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</si>
  <si>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</si>
  <si>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</si>
  <si>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</si>
  <si>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</si>
  <si>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</si>
  <si>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</si>
  <si>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</si>
  <si>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</si>
  <si>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</si>
  <si>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</si>
  <si>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</si>
  <si>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</si>
  <si>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</si>
  <si>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</si>
  <si>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</si>
  <si>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</si>
  <si>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</si>
  <si>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</si>
  <si>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</si>
  <si>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</si>
  <si>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</si>
  <si>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</si>
  <si>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</si>
  <si>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</si>
  <si>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</si>
  <si>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</si>
  <si>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</si>
  <si>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</si>
  <si>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</si>
  <si>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</si>
  <si>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</si>
  <si>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</si>
  <si>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</si>
  <si>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</si>
  <si>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</si>
  <si>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</si>
  <si>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</si>
  <si>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</si>
  <si>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</si>
  <si>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</si>
  <si>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</si>
  <si>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</si>
  <si>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</si>
  <si>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</si>
  <si>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</si>
  <si>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</si>
  <si>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</si>
  <si>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</si>
  <si>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</si>
  <si>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</si>
  <si>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</si>
  <si>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</si>
  <si>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</si>
  <si>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</si>
  <si>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</si>
  <si>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</si>
  <si>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</si>
  <si>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</si>
  <si>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</si>
  <si>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</si>
  <si>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</si>
  <si>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</si>
  <si>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</si>
  <si>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</si>
  <si>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</si>
  <si>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</si>
  <si>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</si>
  <si>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</si>
  <si>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</si>
  <si>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</si>
  <si>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</si>
  <si>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</si>
  <si>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</si>
  <si>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</si>
  <si>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</si>
  <si>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</si>
  <si>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</si>
  <si>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</si>
  <si>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</si>
  <si>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</si>
  <si>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</si>
  <si>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</si>
  <si>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</si>
  <si>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</si>
  <si>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</si>
  <si>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</si>
  <si>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</si>
  <si>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</si>
  <si>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</si>
  <si>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</si>
  <si>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</si>
  <si>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</si>
  <si>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</si>
  <si>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</si>
  <si>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</si>
  <si>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</si>
  <si>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</si>
  <si>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</si>
  <si>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</si>
  <si>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</si>
  <si>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</si>
  <si>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</si>
  <si>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</si>
  <si>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</si>
  <si>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</si>
  <si>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</si>
  <si>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</si>
  <si>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</si>
  <si>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</si>
  <si>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</si>
  <si>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</si>
  <si>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</si>
  <si>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</si>
  <si>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</si>
  <si>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</si>
  <si>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</si>
  <si>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</si>
  <si>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</si>
  <si>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</si>
  <si>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</si>
  <si>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</si>
  <si>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</si>
  <si>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</si>
  <si>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</si>
  <si>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</si>
  <si>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</si>
  <si>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</si>
  <si>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</si>
  <si>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</si>
  <si>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</si>
  <si>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</si>
  <si>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</si>
  <si>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</si>
  <si>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</si>
  <si>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</si>
  <si>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</si>
  <si>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</si>
  <si>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</si>
  <si>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</si>
  <si>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</si>
  <si>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</si>
  <si>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</si>
  <si>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</si>
  <si>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</si>
  <si>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</si>
  <si>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</si>
  <si>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</si>
  <si>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</si>
  <si>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</si>
  <si>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</si>
  <si>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</si>
  <si>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</si>
  <si>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</si>
  <si>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</si>
  <si>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</si>
  <si>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</si>
  <si>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</si>
  <si>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</si>
  <si>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</si>
  <si>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</si>
  <si>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</si>
  <si>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</si>
  <si>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</si>
  <si>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</si>
  <si>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</si>
  <si>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</si>
  <si>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</si>
  <si>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</si>
  <si>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</si>
  <si>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</si>
  <si>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</si>
  <si>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</si>
  <si>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</si>
  <si>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</si>
  <si>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</si>
  <si>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</si>
  <si>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</si>
  <si>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</si>
  <si>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</si>
  <si>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</si>
  <si>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</si>
  <si>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</si>
  <si>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</si>
  <si>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</si>
  <si>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</si>
  <si>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</si>
  <si>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</si>
  <si>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</si>
  <si>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</si>
  <si>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</si>
  <si>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</si>
  <si>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</si>
  <si>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</si>
  <si>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</si>
  <si>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</si>
  <si>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</si>
  <si>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</si>
  <si>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</si>
  <si>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</si>
  <si>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</si>
  <si>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</si>
  <si>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</si>
  <si>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</si>
  <si>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</si>
  <si>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</si>
  <si>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</si>
  <si>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</si>
  <si>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</si>
  <si>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</si>
  <si>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</si>
  <si>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</si>
  <si>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</si>
  <si>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</si>
  <si>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</si>
  <si>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</si>
  <si>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</si>
  <si>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</si>
  <si>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</si>
  <si>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</si>
  <si>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</si>
  <si>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</si>
  <si>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</si>
  <si>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</si>
  <si>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</si>
  <si>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</si>
  <si>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</si>
  <si>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</si>
  <si>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</si>
  <si>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</si>
  <si>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</si>
  <si>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</si>
  <si>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</si>
  <si>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</si>
  <si>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</si>
  <si>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</si>
  <si>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</si>
  <si>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</si>
  <si>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</si>
  <si>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</si>
  <si>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</si>
  <si>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</si>
  <si>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</si>
  <si>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</si>
  <si>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</si>
  <si>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</si>
  <si>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</si>
  <si>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</si>
  <si>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</si>
  <si>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</si>
  <si>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</si>
  <si>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</si>
  <si>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</si>
  <si>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</si>
  <si>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</si>
  <si>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</si>
  <si>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</si>
  <si>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</si>
  <si>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</si>
  <si>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</si>
  <si>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</si>
  <si>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</si>
  <si>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</si>
  <si>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</si>
  <si>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</si>
  <si>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</si>
  <si>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</si>
  <si>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</si>
  <si>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</si>
  <si>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</si>
  <si>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</si>
  <si>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</si>
  <si>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</si>
  <si>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</si>
  <si>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</si>
  <si>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</si>
  <si>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</si>
  <si>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</si>
  <si>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</si>
  <si>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</si>
  <si>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</si>
  <si>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</si>
  <si>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</si>
  <si>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</si>
  <si>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</si>
  <si>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</si>
  <si>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</si>
  <si>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</si>
  <si>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</si>
  <si>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</si>
  <si>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</si>
  <si>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</si>
  <si>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</si>
  <si>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</si>
  <si>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</si>
  <si>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</si>
  <si>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</si>
  <si>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</si>
  <si>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</si>
  <si>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</si>
  <si>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</si>
  <si>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</si>
  <si>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</si>
  <si>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</si>
  <si>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</si>
  <si>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</si>
  <si>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</si>
  <si>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</si>
  <si>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</si>
  <si>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</si>
  <si>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</si>
  <si>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</si>
  <si>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</si>
  <si>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</si>
  <si>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</si>
  <si>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</si>
  <si>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</si>
  <si>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</si>
  <si>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</si>
  <si>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</si>
  <si>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</si>
  <si>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</si>
  <si>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</si>
  <si>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</si>
  <si>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</si>
  <si>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</si>
  <si>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</si>
  <si>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</si>
  <si>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</si>
  <si>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</si>
  <si>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</si>
  <si>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</si>
  <si>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</si>
  <si>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</si>
  <si>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</si>
  <si>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</si>
  <si>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</si>
  <si>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</si>
  <si>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</si>
  <si>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</si>
  <si>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</si>
  <si>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</si>
  <si>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</si>
  <si>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</si>
  <si>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</si>
  <si>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</si>
  <si>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</si>
  <si>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</si>
  <si>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</si>
  <si>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</si>
  <si>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</si>
  <si>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</si>
  <si>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</si>
  <si>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</si>
  <si>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</si>
  <si>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</si>
  <si>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</si>
  <si>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</si>
  <si>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</si>
  <si>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</si>
  <si>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</si>
  <si>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</si>
  <si>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</si>
  <si>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</si>
  <si>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</si>
  <si>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</si>
  <si>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</si>
  <si>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</si>
  <si>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</si>
  <si>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</si>
  <si>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</si>
  <si>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</si>
  <si>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</si>
  <si>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</si>
  <si>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</si>
  <si>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</si>
  <si>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</si>
  <si>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</si>
  <si>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</si>
  <si>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</si>
  <si>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</si>
  <si>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</si>
  <si>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</si>
  <si>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</si>
  <si>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</si>
  <si>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</si>
  <si>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</si>
  <si>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</si>
  <si>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</si>
  <si>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</si>
  <si>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</si>
  <si>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</si>
  <si>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</si>
  <si>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</si>
  <si>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</si>
  <si>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</si>
  <si>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</si>
  <si>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</si>
  <si>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</si>
  <si>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</si>
  <si>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</si>
  <si>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</si>
  <si>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</si>
  <si>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</si>
  <si>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</si>
  <si>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</si>
  <si>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</si>
  <si>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</si>
  <si>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</si>
  <si>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</si>
  <si>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</si>
  <si>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</si>
  <si>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</si>
  <si>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</si>
  <si>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</si>
  <si>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</si>
  <si>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</si>
  <si>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</si>
  <si>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</si>
  <si>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</si>
  <si>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</si>
  <si>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</si>
  <si>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</si>
  <si>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</si>
  <si>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</si>
  <si>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</si>
  <si>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</si>
  <si>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</si>
  <si>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</si>
  <si>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</si>
  <si>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</si>
  <si>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</si>
  <si>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</si>
  <si>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</si>
  <si>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</si>
  <si>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</si>
  <si>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</si>
  <si>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</si>
  <si>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</si>
  <si>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</si>
  <si>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</si>
  <si>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</si>
  <si>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</si>
  <si>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</si>
  <si>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</si>
  <si>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</si>
  <si>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</si>
  <si>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</si>
  <si>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</si>
  <si>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</si>
  <si>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</si>
  <si>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</si>
  <si>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</si>
  <si>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</si>
  <si>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</si>
  <si>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</si>
  <si>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</si>
  <si>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</si>
  <si>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</si>
  <si>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</si>
  <si>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</si>
  <si>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</si>
  <si>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</si>
  <si>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</si>
  <si>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</si>
  <si>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</si>
  <si>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</si>
  <si>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</si>
  <si>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</si>
  <si>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</si>
  <si>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</si>
  <si>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</si>
  <si>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</si>
  <si>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</si>
  <si>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</si>
  <si>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</si>
  <si>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</si>
  <si>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</si>
  <si>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</si>
  <si>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</si>
  <si>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</si>
  <si>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</si>
  <si>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</si>
  <si>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</si>
  <si>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</si>
  <si>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</si>
  <si>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</si>
  <si>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</si>
  <si>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</si>
  <si>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</si>
  <si>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</si>
  <si>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</si>
  <si>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</si>
  <si>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</si>
  <si>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</si>
  <si>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</si>
  <si>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</si>
  <si>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</si>
  <si>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</si>
  <si>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</si>
  <si>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</si>
  <si>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</si>
  <si>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</si>
  <si>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</si>
  <si>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</si>
  <si>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</si>
  <si>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</si>
  <si>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</si>
  <si>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</si>
  <si>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</si>
  <si>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</si>
  <si>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</si>
  <si>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</si>
  <si>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</si>
  <si>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</si>
  <si>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</si>
  <si>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</si>
  <si>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</si>
  <si>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</si>
  <si>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</si>
  <si>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</si>
  <si>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</si>
  <si>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</si>
  <si>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</si>
  <si>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</si>
  <si>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</si>
  <si>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</si>
  <si>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</si>
  <si>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</si>
  <si>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</si>
  <si>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</si>
  <si>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</si>
  <si>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</si>
  <si>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</si>
  <si>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</si>
  <si>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</si>
  <si>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</si>
  <si>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</si>
  <si>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</si>
  <si>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</si>
  <si>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</si>
  <si>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</si>
  <si>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</si>
  <si>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</si>
  <si>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</si>
  <si>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</si>
  <si>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</si>
  <si>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</si>
  <si>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</si>
  <si>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</si>
  <si>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</si>
  <si>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</si>
  <si>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</si>
  <si>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</si>
  <si>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</si>
  <si>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</si>
  <si>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</si>
  <si>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</si>
  <si>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</si>
  <si>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</si>
  <si>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</si>
  <si>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</si>
  <si>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</si>
  <si>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</si>
  <si>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</si>
  <si>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</si>
  <si>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</si>
  <si>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</si>
  <si>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</si>
  <si>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</si>
  <si>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</si>
  <si>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</si>
  <si>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</si>
  <si>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</si>
  <si>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</si>
  <si>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</si>
  <si>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</si>
  <si>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</si>
  <si>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</si>
  <si>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</si>
  <si>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</si>
  <si>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</si>
  <si>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</si>
  <si>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</si>
  <si>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</si>
  <si>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</si>
  <si>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</si>
  <si>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</si>
  <si>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</si>
  <si>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</si>
  <si>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</si>
  <si>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</si>
  <si>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</si>
  <si>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</si>
  <si>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</si>
  <si>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</si>
  <si>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</si>
  <si>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</si>
  <si>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</si>
  <si>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</si>
  <si>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</si>
  <si>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</si>
  <si>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</si>
  <si>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</si>
  <si>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</si>
  <si>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</si>
  <si>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</si>
  <si>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</si>
  <si>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</si>
  <si>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</si>
  <si>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</si>
  <si>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</si>
  <si>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</si>
  <si>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</si>
  <si>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</si>
  <si>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</si>
  <si>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</si>
  <si>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</si>
  <si>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</si>
  <si>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</si>
  <si>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</si>
  <si>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</si>
  <si>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</si>
  <si>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</si>
  <si>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</si>
  <si>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</si>
  <si>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</si>
  <si>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</si>
  <si>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</si>
  <si>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</si>
  <si>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</si>
  <si>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</si>
  <si>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</si>
  <si>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</si>
  <si>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</si>
  <si>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</si>
  <si>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</si>
  <si>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</si>
  <si>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</si>
  <si>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</si>
  <si>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</si>
  <si>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</si>
  <si>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</si>
  <si>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</si>
  <si>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</si>
  <si>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</si>
  <si>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</si>
  <si>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</si>
  <si>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</si>
  <si>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</si>
  <si>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</si>
  <si>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</si>
  <si>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</si>
  <si>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</si>
  <si>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</si>
  <si>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</si>
  <si>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</si>
  <si>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</si>
  <si>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</si>
  <si>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</si>
  <si>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</si>
  <si>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</si>
  <si>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</si>
  <si>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</si>
  <si>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</si>
  <si>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</si>
  <si>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</si>
  <si>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</si>
  <si>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</si>
  <si>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</si>
  <si>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</si>
  <si>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</si>
  <si>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</si>
  <si>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</si>
  <si>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</si>
  <si>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</si>
  <si>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</si>
  <si>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</si>
  <si>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</si>
  <si>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</si>
  <si>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</si>
  <si>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</si>
  <si>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</si>
  <si>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</si>
  <si>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</si>
  <si>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</si>
  <si>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</si>
  <si>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</si>
  <si>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</si>
  <si>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</si>
  <si>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</si>
  <si>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</si>
  <si>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</si>
  <si>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</si>
  <si>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</si>
  <si>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</si>
  <si>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</si>
  <si>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</si>
  <si>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</si>
  <si>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</si>
  <si>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</si>
  <si>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</si>
  <si>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</si>
  <si>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</si>
  <si>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</si>
  <si>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</si>
  <si>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</si>
  <si>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</si>
  <si>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</si>
  <si>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</si>
  <si>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</si>
  <si>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</si>
  <si>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</si>
  <si>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</si>
  <si>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</si>
  <si>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</si>
  <si>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</si>
  <si>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</si>
  <si>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</si>
  <si>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</si>
  <si>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</si>
  <si>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</si>
  <si>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</si>
  <si>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</si>
  <si>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</si>
  <si>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</si>
  <si>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</si>
  <si>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</si>
  <si>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</si>
  <si>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</si>
  <si>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</si>
  <si>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</si>
  <si>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</si>
  <si>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</si>
  <si>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</si>
  <si>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</si>
  <si>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</si>
  <si>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</si>
  <si>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</si>
  <si>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</si>
  <si>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</si>
  <si>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</si>
  <si>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</si>
  <si>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</si>
  <si>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</si>
  <si>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</si>
  <si>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</si>
  <si>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</si>
  <si>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</si>
  <si>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</si>
  <si>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</si>
  <si>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</si>
  <si>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</si>
  <si>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</si>
  <si>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</si>
  <si>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</si>
  <si>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</si>
  <si>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</si>
  <si>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</si>
  <si>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</si>
  <si>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</si>
  <si>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</si>
  <si>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</si>
  <si>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</si>
  <si>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</si>
  <si>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</si>
  <si>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</si>
  <si>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</si>
  <si>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</si>
  <si>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</si>
  <si>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</si>
  <si>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</si>
  <si>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</si>
  <si>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</si>
  <si>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</si>
  <si>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</si>
  <si>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</si>
  <si>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</si>
  <si>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</si>
  <si>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</si>
  <si>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</si>
  <si>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</si>
  <si>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</si>
  <si>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</si>
  <si>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</si>
  <si>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</si>
  <si>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</si>
  <si>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</si>
  <si>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</si>
  <si>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</si>
  <si>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</si>
  <si>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</si>
  <si>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</si>
  <si>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</si>
  <si>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</si>
  <si>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</si>
  <si>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</si>
  <si>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</si>
  <si>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</si>
  <si>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</si>
  <si>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</si>
  <si>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</si>
  <si>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</si>
  <si>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</si>
  <si>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</si>
  <si>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</si>
  <si>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</si>
  <si>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</si>
  <si>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</si>
  <si>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</si>
  <si>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</si>
  <si>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</si>
  <si>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</si>
  <si>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</si>
  <si>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</si>
  <si>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</si>
  <si>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</si>
  <si>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</si>
  <si>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</si>
  <si>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</si>
  <si>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</si>
  <si>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</si>
  <si>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</si>
  <si>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</si>
  <si>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</si>
  <si>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</si>
  <si>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</si>
  <si>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</si>
  <si>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</si>
  <si>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</si>
  <si>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</si>
  <si>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</si>
  <si>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</si>
  <si>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</si>
  <si>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</si>
  <si>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</si>
  <si>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</si>
  <si>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</si>
  <si>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</si>
  <si>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</si>
  <si>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</si>
  <si>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</si>
  <si>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</si>
  <si>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</si>
  <si>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</si>
  <si>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</si>
  <si>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</si>
  <si>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</si>
  <si>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</si>
  <si>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</si>
  <si>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</si>
  <si>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</si>
  <si>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</si>
  <si>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</si>
  <si>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</si>
  <si>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</si>
  <si>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</si>
  <si>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</si>
  <si>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</si>
  <si>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</si>
  <si>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</si>
  <si>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</si>
  <si>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</si>
  <si>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</si>
  <si>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</si>
  <si>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</si>
  <si>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</si>
  <si>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</si>
  <si>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</si>
  <si>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</si>
  <si>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</si>
  <si>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</si>
  <si>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</si>
  <si>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</si>
  <si>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</si>
  <si>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</si>
  <si>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</si>
  <si>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</si>
  <si>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</si>
  <si>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</si>
  <si>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</si>
  <si>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</si>
  <si>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</si>
  <si>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</si>
  <si>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</si>
  <si>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</si>
  <si>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</si>
  <si>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</si>
  <si>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</si>
  <si>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</si>
  <si>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</si>
  <si>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</si>
  <si>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</si>
  <si>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</si>
  <si>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</si>
  <si>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</si>
  <si>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</si>
  <si>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</si>
  <si>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</si>
  <si>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</si>
  <si>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</si>
  <si>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</si>
  <si>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</si>
  <si>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</si>
  <si>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</si>
  <si>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</si>
  <si>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</si>
  <si>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</si>
  <si>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</si>
  <si>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</si>
  <si>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</si>
  <si>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</si>
  <si>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</si>
  <si>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</si>
  <si>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</si>
  <si>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</si>
  <si>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</si>
  <si>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</si>
  <si>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</si>
  <si>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</si>
  <si>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</si>
  <si>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</si>
  <si>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</si>
  <si>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</si>
  <si>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</si>
  <si>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</si>
  <si>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</si>
  <si>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</si>
  <si>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</si>
  <si>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</si>
  <si>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</si>
  <si>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</si>
  <si>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</si>
  <si>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</si>
  <si>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</si>
  <si>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</si>
  <si>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</si>
  <si>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</si>
  <si>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</si>
  <si>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</si>
  <si>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</si>
  <si>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</si>
  <si>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</si>
  <si>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</si>
  <si>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</si>
  <si>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</si>
  <si>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</si>
  <si>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</si>
  <si>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</si>
  <si>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</si>
  <si>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</si>
  <si>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</si>
  <si>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</si>
  <si>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</si>
  <si>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</si>
  <si>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</si>
  <si>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</si>
  <si>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</si>
  <si>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</si>
  <si>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</si>
  <si>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</si>
  <si>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</si>
  <si>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</si>
  <si>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</si>
  <si>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</si>
  <si>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</si>
  <si>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</si>
  <si>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</si>
  <si>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</si>
  <si>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</si>
  <si>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</si>
  <si>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</si>
  <si>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</si>
  <si>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</si>
  <si>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</si>
  <si>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</si>
  <si>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</si>
  <si>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</si>
  <si>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</si>
  <si>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</si>
  <si>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</si>
  <si>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</si>
  <si>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</si>
  <si>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</si>
  <si>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</si>
  <si>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</si>
  <si>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</si>
  <si>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</si>
  <si>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</si>
  <si>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</si>
  <si>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</si>
  <si>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</si>
  <si>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</si>
  <si>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</si>
  <si>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</si>
  <si>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</si>
  <si>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</si>
  <si>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</si>
  <si>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</si>
  <si>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</si>
  <si>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</si>
  <si>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</si>
  <si>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</si>
  <si>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</si>
  <si>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</si>
  <si>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</si>
  <si>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</si>
  <si>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</si>
  <si>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</si>
  <si>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</si>
  <si>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</si>
  <si>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</si>
  <si>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</si>
  <si>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</si>
  <si>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</si>
  <si>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</si>
  <si>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</si>
  <si>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</si>
  <si>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</si>
  <si>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</si>
  <si>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</si>
  <si>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</si>
  <si>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</si>
  <si>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</si>
  <si>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</si>
  <si>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</si>
  <si>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</si>
  <si>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</si>
  <si>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</si>
  <si>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</si>
  <si>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</si>
  <si>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</si>
  <si>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</si>
  <si>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</si>
  <si>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</si>
  <si>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</si>
  <si>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</si>
  <si>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</si>
  <si>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</si>
  <si>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</si>
  <si>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</si>
  <si>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</si>
  <si>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</si>
  <si>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</si>
  <si>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</si>
  <si>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</si>
  <si>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</si>
  <si>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</si>
  <si>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</si>
  <si>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</si>
  <si>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</si>
  <si>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</si>
  <si>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</si>
  <si>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</si>
  <si>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</si>
  <si>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</si>
  <si>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</si>
  <si>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</si>
  <si>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</si>
  <si>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</si>
  <si>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</si>
  <si>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</si>
  <si>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</si>
  <si>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</si>
  <si>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</si>
  <si>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</si>
  <si>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</si>
  <si>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</si>
  <si>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</si>
  <si>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</si>
  <si>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</si>
  <si>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</si>
  <si>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</si>
  <si>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</si>
  <si>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</si>
  <si>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</si>
  <si>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</si>
  <si>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</si>
  <si>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</si>
  <si>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</si>
  <si>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</si>
  <si>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</si>
  <si>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</si>
  <si>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</si>
  <si>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</si>
  <si>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</si>
  <si>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</si>
  <si>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</si>
  <si>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</si>
  <si>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</si>
  <si>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</si>
  <si>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</si>
  <si>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</si>
  <si>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</si>
  <si>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</si>
  <si>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</si>
  <si>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</si>
  <si>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</si>
  <si>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</si>
  <si>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</si>
  <si>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</si>
  <si>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</si>
  <si>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</si>
  <si>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</si>
  <si>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</si>
  <si>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</si>
  <si>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</si>
  <si>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</si>
  <si>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</si>
  <si>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</si>
  <si>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</si>
  <si>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</si>
  <si>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</si>
  <si>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</si>
  <si>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</si>
  <si>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</si>
  <si>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</si>
  <si>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</si>
  <si>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</si>
  <si>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</si>
  <si>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</si>
  <si>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</si>
  <si>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</si>
  <si>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</si>
  <si>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</si>
  <si>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</si>
  <si>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</si>
  <si>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</si>
  <si>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</si>
  <si>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</si>
  <si>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</si>
  <si>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</si>
  <si>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</si>
  <si>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</si>
  <si>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</si>
  <si>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</si>
  <si>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</si>
  <si>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</si>
  <si>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</si>
  <si>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</si>
  <si>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</si>
  <si>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</si>
  <si>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</si>
  <si>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</si>
  <si>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</si>
  <si>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</si>
  <si>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</si>
  <si>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</si>
  <si>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</si>
  <si>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</si>
  <si>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</si>
  <si>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</si>
  <si>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</si>
  <si>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</si>
  <si>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</si>
  <si>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</si>
  <si>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</si>
  <si>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</si>
  <si>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</si>
  <si>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</si>
  <si>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</si>
  <si>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</si>
  <si>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</si>
  <si>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</si>
  <si>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</si>
  <si>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</si>
  <si>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</si>
  <si>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</si>
  <si>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</si>
  <si>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</si>
  <si>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</si>
  <si>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</si>
  <si>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</si>
  <si>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</si>
  <si>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</si>
  <si>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</si>
  <si>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</si>
  <si>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</si>
  <si>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</si>
  <si>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</si>
  <si>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</si>
  <si>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</si>
  <si>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</si>
  <si>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</si>
  <si>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</si>
  <si>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</si>
  <si>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</si>
  <si>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</si>
  <si>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</si>
  <si>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</si>
  <si>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</si>
  <si>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</si>
  <si>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</si>
  <si>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</si>
  <si>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</si>
  <si>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</si>
  <si>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</si>
  <si>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</si>
  <si>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</si>
  <si>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</si>
  <si>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</si>
  <si>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</si>
  <si>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</si>
  <si>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</si>
  <si>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</si>
  <si>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</si>
  <si>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</si>
  <si>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</si>
  <si>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</si>
  <si>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</si>
  <si>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</si>
  <si>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</si>
  <si>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</si>
  <si>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</si>
  <si>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</si>
  <si>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</si>
  <si>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</si>
  <si>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</si>
  <si>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</si>
  <si>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</si>
  <si>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</si>
  <si>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</si>
  <si>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</si>
  <si>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</si>
  <si>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</si>
  <si>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</si>
  <si>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</si>
  <si>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</si>
  <si>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</si>
  <si>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</si>
  <si>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</si>
  <si>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</si>
  <si>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</si>
  <si>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</si>
  <si>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</si>
  <si>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</si>
  <si>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</si>
  <si>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</si>
  <si>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</si>
  <si>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</si>
  <si>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</si>
  <si>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</si>
  <si>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</si>
  <si>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</si>
  <si>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</si>
  <si>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</si>
  <si>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</si>
  <si>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</si>
  <si>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</si>
  <si>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</si>
  <si>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</si>
  <si>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</si>
  <si>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</si>
  <si>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</si>
  <si>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</si>
  <si>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</si>
  <si>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</si>
  <si>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</si>
  <si>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</si>
  <si>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</si>
  <si>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</si>
  <si>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</si>
  <si>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</si>
  <si>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</si>
  <si>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</si>
  <si>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</si>
  <si>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</si>
  <si>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</si>
  <si>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</si>
  <si>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</si>
  <si>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</si>
  <si>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</si>
  <si>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</si>
  <si>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</si>
  <si>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</si>
  <si>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</si>
  <si>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</si>
  <si>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</si>
  <si>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</si>
  <si>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</si>
  <si>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</si>
  <si>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</si>
  <si>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</si>
  <si>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</si>
  <si>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</si>
  <si>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</si>
  <si>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</si>
  <si>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</si>
  <si>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</si>
  <si>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</si>
  <si>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</si>
  <si>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</si>
  <si>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</si>
  <si>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</si>
  <si>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</si>
  <si>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</si>
  <si>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</si>
  <si>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</si>
  <si>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</si>
  <si>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</si>
  <si>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</si>
  <si>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</si>
  <si>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</si>
  <si>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</si>
  <si>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</si>
  <si>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</si>
  <si>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</si>
  <si>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</si>
  <si>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</si>
  <si>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</si>
  <si>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</si>
  <si>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</si>
  <si>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</si>
  <si>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</si>
  <si>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</si>
  <si>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</si>
  <si>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</si>
  <si>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</si>
  <si>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</si>
  <si>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</si>
  <si>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</si>
  <si>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</si>
  <si>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</si>
  <si>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</si>
  <si>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</si>
  <si>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</si>
  <si>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</si>
  <si>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</si>
  <si>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</si>
  <si>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</si>
  <si>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</si>
  <si>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</si>
  <si>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</si>
  <si>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</si>
  <si>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</si>
  <si>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</si>
  <si>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</si>
  <si>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</si>
  <si>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</si>
  <si>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</si>
  <si>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</si>
  <si>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</si>
  <si>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</si>
  <si>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</si>
  <si>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</si>
  <si>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</si>
  <si>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</si>
  <si>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</si>
  <si>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</si>
  <si>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</si>
  <si>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</si>
  <si>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</si>
  <si>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</si>
  <si>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</si>
  <si>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</si>
  <si>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</si>
  <si>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</si>
  <si>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</si>
  <si>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</si>
  <si>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</si>
  <si>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</si>
  <si>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</si>
  <si>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</si>
  <si>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</si>
  <si>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</si>
  <si>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</si>
  <si>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</si>
  <si>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</si>
  <si>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</si>
  <si>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</si>
  <si>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</si>
  <si>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</si>
  <si>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</si>
  <si>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</si>
  <si>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</si>
  <si>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</si>
  <si>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</si>
  <si>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</si>
  <si>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</si>
  <si>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</si>
  <si>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</si>
  <si>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2025年收益率[%]</t>
  </si>
  <si>
    <t>3/30/2026</t>
  </si>
  <si>
    <t>3/27/2026</t>
  </si>
  <si>
    <t>1/16/2026</t>
  </si>
  <si>
    <t>#N/A N/A</t>
  </si>
  <si>
    <t>6/1/2009</t>
  </si>
  <si>
    <t>9/24/2025</t>
  </si>
  <si>
    <t>6/26/2025</t>
  </si>
  <si>
    <t>3/31/2026</t>
  </si>
  <si>
    <t>12/16/2025</t>
  </si>
  <si>
    <t>9/22/2025</t>
  </si>
  <si>
    <t>#N/A Field Not Applicable</t>
  </si>
  <si>
    <t>3/20/2026</t>
  </si>
  <si>
    <t>11/29/2024</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</si>
  <si>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</si>
  <si>
    <t>贝莱德-中国债券基金A6 Dis</t>
  </si>
  <si>
    <t>BlackRock Global Funds - China Bond Fund (RMB) A6 Mdis</t>
  </si>
  <si>
    <t>Yes</t>
  </si>
  <si>
    <t>8000 (CNY)</t>
  </si>
  <si>
    <t>1:00 pm HKT</t>
  </si>
  <si>
    <t>贝莱德-中国债券基金A3 Dis</t>
  </si>
  <si>
    <t>BlackRock Global Funds - China Bond Fund (USD) A3 MDis</t>
  </si>
  <si>
    <t>1000 (USD)</t>
  </si>
  <si>
    <t>贝莱德-中国债券基金A6 Hedged Dis</t>
  </si>
  <si>
    <t>BlackRock Global Funds - China Bond Fund (USD-Hedged) A6 MDis</t>
  </si>
  <si>
    <t>汇丰投资信托基金-全方位中国债券基金AC-USD</t>
  </si>
  <si>
    <t xml:space="preserve">HSBC Collective Investment Trust - HSBC All China Bond Fund </t>
  </si>
  <si>
    <t>No</t>
  </si>
  <si>
    <t>以实际交易渠道为准</t>
  </si>
  <si>
    <t>摩根新兴动力混合型证券投资基金Class H (CNY)</t>
  </si>
  <si>
    <t>JPMorgan China Emerging Power Fund - Class H (CNY)</t>
  </si>
  <si>
    <t>1500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</si>
  <si>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</si>
  <si>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</si>
  <si>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</si>
  <si>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</si>
  <si>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</si>
  <si>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</si>
  <si>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</si>
  <si>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</si>
  <si>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800 (EUR)</t>
  </si>
  <si>
    <t>贝莱德-欧洲股票入息基金A8 Hedged Dis.</t>
  </si>
  <si>
    <t>BlackRock Global Funds - European Equity Income Fund (AUD-Hedged) A8 MDis</t>
  </si>
  <si>
    <t>1000 (AUD)</t>
  </si>
  <si>
    <t>BlackRock Global Funds - European Equity Income Fund (CAD-Hedged) A8 MDis</t>
  </si>
  <si>
    <t>1500 (CAD)</t>
  </si>
  <si>
    <t>贝莱德-欧洲股票入息基金A2 Hedged Acc.</t>
  </si>
  <si>
    <t>BlackRock Global Funds - European Equity Income Fund (USD-Hedged) A2 Acc</t>
  </si>
  <si>
    <t>富达东协基金A-ACC-HKD</t>
  </si>
  <si>
    <t>Fidelity Funds - ASEAN Fund A-ACC-HKD</t>
  </si>
  <si>
    <t>8000 (HKD)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</si>
  <si>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</si>
  <si>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</si>
  <si>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</si>
  <si>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</si>
  <si>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</si>
  <si>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</si>
  <si>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</si>
  <si>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</si>
  <si>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</si>
  <si>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</si>
  <si>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</si>
  <si>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</si>
  <si>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</si>
  <si>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</si>
  <si>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</si>
  <si>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</si>
  <si>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</si>
  <si>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</si>
  <si>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</si>
  <si>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法巴可持续欧洲股息基金Classic, Cap.</t>
  </si>
  <si>
    <t>BNP Paribas Funds Sustainable Europe Dividend (EUR)</t>
  </si>
  <si>
    <t>摩根基金-欧元区股票基金 A (dist) - USD</t>
  </si>
  <si>
    <t>JPM Euroland Equity A (dist) - USD</t>
  </si>
  <si>
    <t>1500 (USD)</t>
  </si>
  <si>
    <t>摩根基金-欧洲动力基金A (dist) - EUR</t>
  </si>
  <si>
    <t xml:space="preserve">JPM Europe Dynamic (EUR) A YDis </t>
  </si>
  <si>
    <t>1500 (EUR)</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</si>
  <si>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</si>
  <si>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</si>
  <si>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</si>
  <si>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</si>
  <si>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</si>
  <si>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</si>
  <si>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</si>
  <si>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</si>
  <si>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1000 (EUR)</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</si>
  <si>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</si>
  <si>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</si>
  <si>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</si>
  <si>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</si>
  <si>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</si>
  <si>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</si>
  <si>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</si>
  <si>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</si>
  <si>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</si>
  <si>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</si>
  <si>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</si>
  <si>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</si>
  <si>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0 (USD)</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</si>
  <si>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</si>
  <si>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</si>
  <si>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</si>
  <si>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</si>
  <si>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</si>
  <si>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</si>
  <si>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</si>
  <si>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</si>
  <si>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1500 (GBP)</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</si>
  <si>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</si>
  <si>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</si>
  <si>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</si>
  <si>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</si>
  <si>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</si>
  <si>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</si>
  <si>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</si>
  <si>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</si>
  <si>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</si>
  <si>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</si>
  <si>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</si>
  <si>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</si>
  <si>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</si>
  <si>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</si>
  <si>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</si>
  <si>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</si>
  <si>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</si>
  <si>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</si>
  <si>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</si>
  <si>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</si>
  <si>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</si>
  <si>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</si>
  <si>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</si>
  <si>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</si>
  <si>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</si>
  <si>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</si>
  <si>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</si>
  <si>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</si>
  <si>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</si>
  <si>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9:15 am HKT</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</si>
  <si>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</si>
  <si>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</si>
  <si>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</si>
  <si>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</si>
  <si>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</si>
  <si>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</si>
  <si>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</si>
  <si>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</si>
  <si>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</si>
  <si>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</si>
  <si>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</si>
  <si>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</si>
  <si>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</si>
  <si>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</si>
  <si>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</si>
  <si>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</si>
  <si>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</si>
  <si>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</si>
  <si>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</si>
  <si>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</si>
  <si>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</si>
  <si>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</si>
  <si>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</si>
  <si>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</si>
  <si>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900 (EUR)</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</si>
  <si>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</si>
  <si>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</si>
  <si>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</si>
  <si>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</si>
  <si>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</si>
  <si>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</si>
  <si>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</si>
  <si>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</si>
  <si>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</si>
  <si>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</si>
  <si>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</si>
  <si>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</si>
  <si>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</si>
  <si>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</si>
  <si>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</si>
  <si>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</si>
  <si>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</si>
  <si>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</si>
  <si>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1000 (GBP)</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</si>
  <si>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</si>
  <si>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</si>
  <si>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</si>
  <si>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</si>
  <si>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</si>
  <si>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</si>
  <si>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</si>
  <si>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</si>
  <si>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</si>
  <si>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</si>
  <si>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</si>
  <si>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</si>
  <si>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</si>
  <si>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</si>
  <si>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</si>
  <si>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</si>
  <si>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</si>
  <si>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</si>
  <si>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</si>
  <si>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</si>
  <si>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</si>
  <si>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</si>
  <si>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</si>
  <si>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</si>
  <si>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</si>
  <si>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</si>
  <si>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</si>
  <si>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</si>
  <si>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</si>
  <si>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</si>
  <si>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10000 (HKD)</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</si>
  <si>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</si>
  <si>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</si>
  <si>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</si>
  <si>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</si>
  <si>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</si>
  <si>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</si>
  <si>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</si>
  <si>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</si>
  <si>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</si>
  <si>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</si>
  <si>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50000 (HKD)</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</si>
  <si>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</si>
  <si>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</si>
  <si>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</si>
  <si>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</si>
  <si>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</si>
  <si>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</si>
  <si>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前1日9:15 am HKT</t>
  </si>
  <si>
    <t>易方达（香港）港元货币市场基金C (Acc) HKD</t>
  </si>
  <si>
    <t>E Fund Unit Trust Fund - E Fund (HK) Hong Kong Dollar Money Market Fund (HKD) C Acc</t>
  </si>
  <si>
    <t>1000 (HKD)</t>
  </si>
  <si>
    <t>2:00 pm HKT</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</si>
  <si>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</si>
  <si>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</si>
  <si>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</si>
  <si>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</si>
  <si>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</si>
  <si>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</si>
  <si>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</si>
  <si>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</si>
  <si>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</si>
  <si>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</si>
  <si>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前2日2:00 pm HKT</t>
  </si>
  <si>
    <t>高腾微基金-微财货币基金A(HKD) ACC</t>
  </si>
  <si>
    <t>GaoTeng WeFund - GaoTeng WeInvest Money Market Fund</t>
  </si>
  <si>
    <t>11:00 am HKT</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</si>
  <si>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</si>
  <si>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</si>
  <si>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</si>
  <si>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</si>
  <si>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</si>
  <si>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</si>
  <si>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100000 (JPY)</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</si>
  <si>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</si>
  <si>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</si>
  <si>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</si>
  <si>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</si>
  <si>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</si>
  <si>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</si>
  <si>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</si>
  <si>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</si>
  <si>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</si>
  <si>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</si>
  <si>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</si>
  <si>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</si>
  <si>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</si>
  <si>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</si>
  <si>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</si>
  <si>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</si>
  <si>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</si>
  <si>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</si>
  <si>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</si>
  <si>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</si>
  <si>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</si>
  <si>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</si>
  <si>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</si>
  <si>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</si>
  <si>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</si>
  <si>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</si>
  <si>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</si>
  <si>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2500 (USD)</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</si>
  <si>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</si>
  <si>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</si>
  <si>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</si>
  <si>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</si>
  <si>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</si>
  <si>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</si>
  <si>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</si>
  <si>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</si>
  <si>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</si>
  <si>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</si>
  <si>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</si>
  <si>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</si>
  <si>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</si>
  <si>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</si>
  <si>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</si>
  <si>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</si>
  <si>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</si>
  <si>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</si>
  <si>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</si>
  <si>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</si>
  <si>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</si>
  <si>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</si>
  <si>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</si>
  <si>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</si>
  <si>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</si>
  <si>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</si>
  <si>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</si>
  <si>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</si>
  <si>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</si>
  <si>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</si>
  <si>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</si>
  <si>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</si>
  <si>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</si>
  <si>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</si>
  <si>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</si>
  <si>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</si>
  <si>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</si>
  <si>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</si>
  <si>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</si>
  <si>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</si>
  <si>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670 (GBP)</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</si>
  <si>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</si>
  <si>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</si>
  <si>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</si>
  <si>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</si>
  <si>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</si>
  <si>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</si>
  <si>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</si>
  <si>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</si>
  <si>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</si>
  <si>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</si>
  <si>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</si>
  <si>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</si>
  <si>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</si>
  <si>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</si>
  <si>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</si>
  <si>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</si>
  <si>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</si>
  <si>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</si>
  <si>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</si>
  <si>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</si>
  <si>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</si>
  <si>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</si>
  <si>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2000 (USD)</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</si>
  <si>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</si>
  <si>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</si>
  <si>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</si>
  <si>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</si>
  <si>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</si>
  <si>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</si>
  <si>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</si>
  <si>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</si>
  <si>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</si>
  <si>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</si>
  <si>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</si>
  <si>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</si>
  <si>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</si>
  <si>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</si>
  <si>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</si>
  <si>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</si>
  <si>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</si>
  <si>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</si>
  <si>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</si>
  <si>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</si>
  <si>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1500 (SGD)</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</si>
  <si>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</si>
  <si>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</si>
  <si>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</si>
  <si>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</si>
  <si>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</si>
  <si>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</si>
  <si>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</si>
  <si>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</si>
  <si>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</si>
  <si>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</si>
  <si>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</si>
  <si>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</si>
  <si>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</si>
  <si>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1500 (AUD)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</si>
  <si>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</si>
  <si>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</si>
  <si>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</si>
  <si>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</si>
  <si>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</si>
  <si>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</si>
  <si>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</si>
  <si>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</si>
  <si>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</si>
  <si>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</si>
  <si>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</si>
  <si>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</si>
  <si>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</si>
  <si>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</si>
  <si>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</si>
  <si>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</si>
  <si>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</si>
  <si>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</si>
  <si>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</si>
  <si>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</si>
  <si>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</si>
  <si>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</si>
  <si>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</si>
  <si>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</si>
  <si>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</si>
  <si>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</si>
  <si>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</si>
  <si>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</si>
  <si>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</si>
  <si>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</si>
  <si>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</si>
  <si>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</si>
  <si>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</si>
  <si>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</si>
  <si>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</si>
  <si>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</si>
  <si>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</si>
  <si>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</si>
  <si>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</si>
  <si>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</si>
  <si>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</si>
  <si>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</si>
  <si>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</si>
  <si>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</si>
  <si>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</si>
  <si>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</si>
  <si>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</si>
  <si>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</si>
  <si>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</si>
  <si>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</si>
  <si>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</si>
  <si>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</si>
  <si>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</si>
  <si>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</si>
  <si>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</si>
  <si>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</si>
  <si>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</si>
  <si>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</si>
  <si>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</si>
  <si>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</si>
  <si>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</si>
  <si>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</si>
  <si>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</si>
  <si>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</si>
  <si>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</si>
  <si>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</si>
  <si>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</si>
  <si>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</si>
  <si>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</si>
  <si>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</si>
  <si>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</si>
  <si>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</si>
  <si>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</si>
  <si>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</si>
  <si>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</si>
  <si>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</si>
  <si>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</si>
  <si>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</si>
  <si>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</si>
  <si>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</si>
  <si>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</si>
  <si>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</si>
  <si>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</si>
  <si>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</si>
  <si>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</si>
  <si>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</si>
  <si>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</si>
  <si>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</si>
  <si>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</si>
  <si>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</si>
  <si>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</si>
  <si>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</si>
  <si>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</si>
  <si>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</si>
  <si>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</si>
  <si>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</si>
  <si>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</si>
  <si>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</si>
  <si>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</si>
  <si>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</si>
  <si>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</si>
  <si>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</si>
  <si>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</si>
  <si>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</si>
  <si>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</si>
  <si>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</si>
  <si>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</si>
  <si>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</si>
  <si>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</si>
  <si>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</si>
  <si>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</si>
  <si>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</si>
  <si>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</si>
  <si>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</si>
  <si>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</si>
  <si>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</si>
  <si>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</si>
  <si>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</si>
  <si>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</si>
  <si>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</si>
  <si>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</si>
  <si>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</si>
  <si>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</si>
  <si>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</si>
  <si>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</si>
  <si>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</si>
  <si>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</si>
  <si>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</si>
  <si>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</si>
  <si>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</si>
  <si>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</si>
  <si>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</si>
  <si>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</si>
  <si>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</si>
  <si>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</si>
  <si>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</si>
  <si>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</si>
  <si>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</si>
  <si>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</si>
  <si>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</si>
  <si>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</si>
  <si>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</si>
  <si>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</si>
  <si>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</si>
  <si>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</si>
  <si>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</si>
  <si>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</si>
  <si>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</si>
  <si>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</si>
  <si>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</si>
  <si>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</si>
  <si>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</si>
  <si>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</si>
  <si>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</si>
  <si>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</si>
  <si>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</si>
  <si>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</si>
  <si>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</si>
  <si>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</si>
  <si>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</si>
  <si>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</si>
  <si>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</si>
  <si>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</si>
  <si>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</si>
  <si>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</si>
  <si>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</si>
  <si>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</si>
  <si>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</si>
  <si>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</si>
  <si>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</si>
  <si>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</si>
  <si>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</si>
  <si>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</si>
  <si>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</si>
  <si>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</si>
  <si>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</si>
  <si>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</si>
  <si>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</si>
  <si>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</si>
  <si>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</si>
  <si>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</si>
  <si>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</si>
  <si>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</si>
  <si>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</si>
  <si>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</si>
  <si>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</si>
  <si>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</si>
  <si>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</si>
  <si>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</si>
  <si>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</si>
  <si>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</si>
  <si>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</si>
  <si>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</si>
  <si>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</si>
  <si>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</si>
  <si>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</si>
  <si>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</si>
  <si>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</si>
  <si>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</si>
  <si>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</si>
  <si>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</si>
  <si>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</si>
  <si>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</si>
  <si>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</si>
  <si>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</si>
  <si>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</si>
  <si>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</si>
  <si>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</si>
  <si>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</si>
  <si>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</si>
  <si>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</si>
  <si>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</si>
  <si>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</si>
  <si>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</si>
  <si>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</si>
  <si>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</si>
  <si>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</si>
  <si>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</si>
  <si>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</si>
  <si>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</si>
  <si>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</si>
  <si>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</si>
  <si>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</si>
  <si>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</si>
  <si>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</si>
  <si>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</si>
  <si>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</si>
  <si>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</si>
  <si>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</si>
  <si>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</si>
  <si>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</si>
  <si>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</si>
  <si>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</si>
  <si>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</si>
  <si>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</si>
  <si>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</si>
  <si>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</si>
  <si>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</si>
  <si>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</si>
  <si>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</si>
  <si>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</si>
  <si>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</si>
  <si>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</si>
  <si>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</si>
  <si>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</si>
  <si>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</si>
  <si>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</si>
  <si>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</si>
  <si>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</si>
  <si>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</si>
  <si>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</si>
  <si>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</si>
  <si>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</si>
  <si>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</si>
  <si>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</si>
  <si>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</si>
  <si>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</si>
  <si>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</si>
  <si>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</si>
  <si>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</si>
  <si>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</si>
  <si>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</si>
  <si>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</si>
  <si>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</si>
  <si>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</si>
  <si>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</si>
  <si>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</si>
  <si>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</si>
  <si>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</si>
  <si>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</si>
  <si>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</si>
  <si>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</si>
  <si>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</si>
  <si>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</si>
  <si>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</si>
  <si>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</si>
  <si>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</si>
  <si>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</si>
  <si>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</si>
  <si>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</si>
  <si>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</si>
  <si>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</si>
  <si>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</si>
  <si>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</si>
  <si>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</si>
  <si>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</si>
  <si>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</si>
  <si>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</si>
  <si>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</si>
  <si>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</si>
  <si>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</si>
  <si>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</si>
  <si>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</si>
  <si>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</si>
  <si>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</si>
  <si>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1000 (CNY)</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</si>
  <si>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</si>
  <si>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</si>
  <si>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</si>
  <si>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</si>
  <si>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</si>
  <si>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</si>
  <si>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</si>
  <si>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</si>
  <si>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</si>
  <si>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</si>
  <si>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</si>
  <si>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</si>
  <si>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</si>
  <si>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</si>
  <si>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</si>
  <si>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</si>
  <si>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</si>
  <si>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</si>
  <si>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</si>
  <si>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</si>
  <si>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</si>
  <si>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</si>
  <si>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</si>
  <si>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</si>
  <si>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</si>
  <si>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</si>
  <si>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</si>
  <si>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</si>
  <si>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</si>
  <si>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</si>
  <si>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</si>
  <si>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</si>
  <si>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</si>
  <si>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</si>
  <si>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</si>
  <si>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</si>
  <si>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</si>
  <si>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</si>
  <si>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</si>
  <si>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</si>
  <si>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</si>
  <si>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</si>
  <si>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1000 (CAD)</t>
  </si>
  <si>
    <t>安本基金-环球创新股票基金A Acc USD</t>
  </si>
  <si>
    <t>abrdn SICAV I - Global Innovation Equity Fund (USD) A Acc</t>
  </si>
  <si>
    <t>安本基金-环球可持续股票基金A Acc GBP</t>
  </si>
  <si>
    <t>abrdn SICAV I - Global Sustainable Equity Fund (GBP) A Acc</t>
  </si>
  <si>
    <t>650 (GBP)</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</si>
  <si>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</si>
  <si>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</si>
  <si>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</si>
  <si>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</si>
  <si>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</si>
  <si>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</si>
  <si>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</si>
  <si>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</si>
  <si>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</si>
  <si>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</si>
  <si>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</si>
  <si>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</si>
  <si>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</si>
  <si>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</si>
  <si>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</si>
  <si>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</si>
  <si>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</si>
  <si>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</si>
  <si>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</si>
  <si>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</si>
  <si>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</si>
  <si>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</si>
  <si>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</si>
  <si>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</si>
  <si>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</si>
  <si>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</si>
  <si>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</si>
  <si>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</si>
  <si>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</si>
  <si>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</si>
  <si>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</si>
  <si>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</si>
  <si>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</si>
  <si>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</si>
  <si>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</si>
  <si>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</si>
  <si>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</si>
  <si>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</si>
  <si>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</si>
  <si>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</si>
  <si>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</si>
  <si>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</si>
  <si>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</si>
  <si>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</si>
  <si>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100 (USD)</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</si>
  <si>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</si>
  <si>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</si>
  <si>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</si>
  <si>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</si>
  <si>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</si>
  <si>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</si>
  <si>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</si>
  <si>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</si>
  <si>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</si>
  <si>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</si>
  <si>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</si>
  <si>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</si>
  <si>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</si>
  <si>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</si>
  <si>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</si>
  <si>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</si>
  <si>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</si>
  <si>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</si>
  <si>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</si>
  <si>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</si>
  <si>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</si>
  <si>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</si>
  <si>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</si>
  <si>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</si>
  <si>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</si>
  <si>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</si>
  <si>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</si>
  <si>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</si>
  <si>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</si>
  <si>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150 (USD)</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</si>
  <si>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</si>
  <si>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</si>
  <si>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</si>
  <si>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</si>
  <si>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</si>
  <si>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</si>
  <si>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</si>
  <si>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</si>
  <si>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</si>
  <si>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</si>
  <si>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</si>
  <si>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</si>
  <si>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</si>
  <si>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</si>
  <si>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</si>
  <si>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</si>
  <si>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</si>
  <si>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</si>
  <si>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</si>
  <si>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</si>
  <si>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</si>
  <si>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</si>
  <si>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</si>
  <si>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</si>
  <si>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</si>
  <si>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</si>
  <si>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</si>
  <si>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</si>
  <si>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</si>
  <si>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</si>
  <si>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</si>
  <si>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</si>
  <si>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</si>
  <si>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</si>
  <si>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</si>
  <si>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</si>
  <si>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</si>
  <si>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</si>
  <si>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</si>
  <si>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</si>
  <si>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</si>
  <si>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</si>
  <si>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</si>
  <si>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</si>
  <si>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</si>
  <si>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</si>
  <si>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</si>
  <si>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</si>
  <si>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</si>
  <si>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</si>
  <si>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</si>
  <si>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</si>
  <si>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</si>
  <si>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</si>
  <si>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</si>
  <si>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</si>
  <si>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</si>
  <si>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</si>
  <si>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</si>
  <si>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</si>
  <si>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</si>
  <si>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</si>
  <si>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</si>
  <si>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</si>
  <si>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</si>
  <si>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</si>
  <si>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</si>
  <si>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</si>
  <si>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</si>
  <si>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</si>
  <si>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</si>
  <si>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</si>
  <si>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</si>
  <si>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</si>
  <si>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</si>
  <si>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</si>
  <si>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</si>
  <si>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</si>
  <si>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</si>
  <si>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</si>
  <si>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</si>
  <si>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</si>
  <si>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</si>
  <si>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</si>
  <si>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680 (GBP)</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</si>
  <si>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</si>
  <si>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</si>
  <si>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</si>
  <si>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</si>
  <si>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</si>
  <si>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</si>
  <si>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</si>
  <si>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</si>
  <si>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</si>
  <si>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</si>
  <si>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</si>
  <si>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</si>
  <si>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</si>
  <si>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</si>
  <si>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</si>
  <si>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</si>
  <si>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</si>
  <si>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</si>
  <si>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</si>
  <si>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</si>
  <si>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</si>
  <si>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</si>
  <si>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</si>
  <si>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</si>
  <si>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</si>
  <si>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</si>
  <si>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</si>
  <si>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</si>
  <si>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</si>
  <si>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</si>
  <si>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</si>
  <si>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</si>
  <si>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</si>
  <si>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</si>
  <si>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</si>
  <si>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</si>
  <si>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</si>
  <si>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</si>
  <si>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</si>
  <si>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</si>
  <si>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</si>
  <si>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</si>
  <si>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</si>
  <si>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</si>
  <si>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</si>
  <si>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</si>
  <si>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</si>
  <si>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</si>
  <si>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</si>
  <si>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</si>
  <si>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</si>
  <si>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</si>
  <si>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</si>
  <si>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</si>
  <si>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</si>
  <si>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</si>
  <si>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</si>
  <si>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</si>
  <si>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</si>
  <si>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</si>
  <si>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</si>
  <si>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</si>
  <si>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</si>
  <si>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</si>
  <si>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</si>
  <si>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</si>
  <si>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</si>
  <si>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</si>
  <si>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</si>
  <si>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</si>
  <si>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</si>
  <si>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</si>
  <si>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</si>
  <si>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</si>
  <si>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</si>
  <si>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</si>
  <si>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</si>
  <si>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</si>
  <si>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</si>
  <si>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</si>
  <si>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</si>
  <si>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</si>
  <si>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</si>
  <si>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</si>
  <si>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</si>
  <si>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</si>
  <si>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</si>
  <si>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</si>
  <si>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</si>
  <si>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</si>
  <si>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</si>
  <si>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</si>
  <si>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</si>
  <si>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</si>
  <si>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</si>
  <si>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</si>
  <si>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</si>
  <si>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</si>
  <si>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</si>
  <si>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</si>
  <si>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</si>
  <si>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</si>
  <si>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</si>
  <si>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</si>
  <si>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</si>
  <si>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</si>
  <si>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</si>
  <si>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</si>
  <si>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</si>
  <si>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</si>
  <si>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</si>
  <si>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</si>
  <si>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</si>
  <si>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</si>
  <si>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</si>
  <si>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</si>
  <si>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</si>
  <si>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</si>
  <si>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</si>
  <si>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</si>
  <si>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</si>
  <si>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</si>
  <si>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</si>
  <si>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</si>
  <si>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</si>
  <si>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</si>
  <si>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</si>
  <si>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</si>
  <si>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</si>
  <si>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</si>
  <si>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</si>
  <si>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</si>
  <si>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</si>
  <si>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</si>
  <si>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</si>
  <si>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</si>
  <si>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</si>
  <si>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</si>
  <si>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</si>
  <si>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</si>
  <si>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</si>
  <si>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</si>
  <si>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</si>
  <si>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</si>
  <si>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</si>
  <si>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</si>
  <si>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</si>
  <si>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</si>
  <si>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</si>
  <si>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</si>
  <si>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</si>
  <si>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</si>
  <si>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</si>
  <si>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</si>
  <si>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</si>
  <si>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</si>
  <si>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</si>
  <si>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</si>
  <si>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</si>
  <si>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</si>
  <si>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</si>
  <si>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</si>
  <si>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</si>
  <si>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</si>
  <si>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</si>
  <si>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</si>
  <si>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</si>
  <si>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</si>
  <si>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</si>
  <si>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</si>
  <si>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</si>
  <si>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</si>
  <si>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</si>
  <si>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</si>
  <si>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</si>
  <si>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</si>
  <si>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</si>
  <si>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</si>
  <si>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</si>
  <si>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</si>
  <si>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</si>
  <si>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</si>
  <si>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</si>
  <si>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</si>
  <si>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</si>
  <si>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</si>
  <si>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</si>
  <si>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</si>
  <si>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</si>
  <si>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</si>
  <si>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</si>
  <si>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</si>
  <si>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</si>
  <si>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</si>
  <si>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</si>
  <si>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</si>
  <si>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</si>
  <si>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</si>
  <si>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</si>
  <si>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</si>
  <si>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</si>
  <si>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</si>
  <si>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</si>
  <si>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</si>
  <si>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</si>
  <si>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</si>
  <si>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</si>
  <si>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</si>
  <si>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</si>
  <si>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</si>
  <si>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</si>
  <si>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</si>
  <si>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</si>
  <si>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</si>
  <si>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</si>
  <si>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</si>
  <si>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</si>
  <si>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</si>
  <si>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</si>
  <si>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</si>
  <si>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</si>
  <si>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</si>
  <si>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</si>
  <si>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</si>
  <si>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</si>
  <si>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</si>
  <si>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</si>
  <si>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</si>
  <si>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</si>
  <si>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</si>
  <si>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</si>
  <si>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</si>
  <si>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</si>
  <si>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</si>
  <si>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</si>
  <si>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</si>
  <si>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</si>
  <si>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</si>
  <si>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</si>
  <si>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</si>
  <si>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</si>
  <si>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</si>
  <si>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</si>
  <si>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</si>
  <si>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</si>
  <si>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</si>
  <si>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</si>
  <si>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</si>
  <si>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</si>
  <si>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</si>
  <si>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</si>
  <si>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</si>
  <si>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</si>
  <si>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</si>
  <si>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</si>
  <si>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</si>
  <si>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</si>
  <si>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</si>
  <si>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</si>
  <si>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</si>
  <si>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</si>
  <si>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</si>
  <si>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</si>
  <si>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</si>
  <si>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</si>
  <si>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</si>
  <si>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</si>
  <si>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</si>
  <si>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</si>
  <si>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</si>
  <si>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</si>
  <si>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</si>
  <si>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</si>
  <si>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</si>
  <si>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</si>
  <si>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</si>
  <si>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</si>
  <si>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</si>
  <si>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</si>
  <si>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</si>
  <si>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</si>
  <si>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</si>
  <si>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</si>
  <si>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</si>
  <si>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</si>
  <si>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</si>
  <si>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</si>
  <si>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</si>
  <si>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</si>
  <si>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</si>
  <si>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</si>
  <si>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</si>
  <si>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</si>
  <si>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</si>
  <si>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</si>
  <si>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</si>
  <si>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</si>
  <si>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</si>
  <si>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</si>
  <si>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</si>
  <si>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</si>
  <si>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</si>
  <si>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</si>
  <si>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</si>
  <si>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</si>
  <si>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</si>
  <si>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120000 (JPY)</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</si>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</sst>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6" xfId="0" applyNumberFormat="1" applyFont="1" applyFill="1" applyBorder="1" applyAlignment="1">
      <alignment horizontal="center" vertical="center" wrapText="1"/>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PDD%20and%20material/PDD%20record-Updated.xlsx" TargetMode="External"/><Relationship Id="rId2" Type="http://schemas.openxmlformats.org/officeDocument/2006/relationships/externalLinkPath" Target="file:///U:\2-PDD%20and%20material\PDD%20record-Updated.xlsx" TargetMode="External"/><Relationship Id="rId1" Type="http://schemas.openxmlformats.org/officeDocument/2006/relationships/externalLinkPath" Target="/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Issuer"/>
      <sheetName val="Authorized Fund"/>
      <sheetName val="Private Fund+PE"/>
      <sheetName val="Bond + SP"/>
      <sheetName val="iFast 202412"/>
      <sheetName val="iFast 202502"/>
      <sheetName val="iFast 202602"/>
      <sheetName val="iFast 202511"/>
      <sheetName val="iFast 202509"/>
      <sheetName val="iFast 202508"/>
      <sheetName val="iFast 202507"/>
      <sheetName val="WMC202602"/>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以实际交易渠道为准</v>
          </cell>
          <cell r="AB104" t="str">
            <v>以实际交易渠道为准</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1:00 pm HKT</v>
          </cell>
          <cell r="AB117" t="str">
            <v>8000 (HKD)</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以实际交易渠道为准</v>
          </cell>
          <cell r="AB720" t="str">
            <v>以实际交易渠道为准</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1:00 pm HKT</v>
          </cell>
          <cell r="AB786" t="str">
            <v>8000 (HKD)</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1:00 pm HKT</v>
          </cell>
          <cell r="AB816" t="str">
            <v>1000 (GBP)</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900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1:00 pm HKT</v>
          </cell>
          <cell r="AB1209" t="str">
            <v>1500 (AUD)</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1:00 pm HKT</v>
          </cell>
          <cell r="AB1266" t="str">
            <v>1000 (USD)</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1:00 pm HKT</v>
          </cell>
          <cell r="AB1426" t="str">
            <v>1000 (USD)</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1:00 pm HKT</v>
          </cell>
          <cell r="AB1506" t="str">
            <v>1000 (EUR)</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2"/>
  <sheetViews>
    <sheetView zoomScale="70" zoomScaleNormal="70" workbookViewId="0">
      <selection activeCell="D11" sqref="D11"/>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12342</v>
      </c>
      <c r="D1" s="108"/>
      <c r="E1" s="108"/>
      <c r="F1" s="108"/>
      <c r="G1" s="107" t="s">
        <v>8271</v>
      </c>
    </row>
    <row r="2" spans="1:12" s="22" customFormat="1" ht="27.75" customHeight="1">
      <c r="A2" s="168" t="s">
        <v>45</v>
      </c>
      <c r="B2" s="168" t="s">
        <v>101</v>
      </c>
      <c r="C2" s="168" t="s">
        <v>8272</v>
      </c>
      <c r="D2" s="167" t="s">
        <v>8276</v>
      </c>
      <c r="E2" s="164"/>
      <c r="F2" s="164"/>
      <c r="G2" s="164"/>
    </row>
    <row r="3" spans="1:12" s="22" customFormat="1" ht="36" customHeight="1">
      <c r="A3" s="168"/>
      <c r="B3" s="168" t="s">
        <v>101</v>
      </c>
      <c r="C3" s="168" t="s">
        <v>5758</v>
      </c>
      <c r="D3" s="106" t="s">
        <v>8273</v>
      </c>
      <c r="E3" s="106" t="s">
        <v>8274</v>
      </c>
      <c r="F3" s="106" t="s">
        <v>8275</v>
      </c>
      <c r="G3" s="106" t="s">
        <v>12825</v>
      </c>
    </row>
    <row r="4" spans="1:12" s="83" customFormat="1" ht="18">
      <c r="A4" s="105" t="s">
        <v>46</v>
      </c>
      <c r="B4" s="83" t="s">
        <v>47</v>
      </c>
      <c r="C4" s="84">
        <f ca="1">SUM(C5:C97)/2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-8.1439123492150696</v>
      </c>
      <c r="E5" s="102">
        <f ca="1">AVERAGEIF(公募基金!$F:$F,$A$5,公募基金!N:N)</f>
        <v>20.80613016801265</v>
      </c>
      <c r="F5" s="102">
        <f ca="1">AVERAGEIF(公募基金!$F:$F,$A$5,公募基金!O:O)</f>
        <v>10.876947159266319</v>
      </c>
      <c r="G5" s="102">
        <f ca="1">AVERAGEIF(公募基金!$F:$F,$A$5,公募基金!P:P)</f>
        <v>3.5308505983091658</v>
      </c>
      <c r="H5" s="86"/>
      <c r="I5" s="86"/>
      <c r="J5" s="86"/>
      <c r="K5" s="86"/>
      <c r="L5" s="87"/>
    </row>
    <row r="6" spans="1:12" s="83" customFormat="1" ht="18">
      <c r="A6" s="89"/>
      <c r="B6" s="90" t="s">
        <v>13096</v>
      </c>
      <c r="C6" s="84">
        <f ca="1">COUNTIF(公募基金!G:G,首页!B6)</f>
        <v>17</v>
      </c>
      <c r="D6" s="85">
        <f ca="1">AVERAGEIF(公募基金!$G:$G,$B6,公募基金!M:M)</f>
        <v>-7.8614387393387748</v>
      </c>
      <c r="E6" s="85">
        <f ca="1">AVERAGEIF(公募基金!$G:$G,$B6,公募基金!N:N)</f>
        <v>25.643768614701976</v>
      </c>
      <c r="F6" s="85">
        <f ca="1">AVERAGEIF(公募基金!$G:$G,$B6,公募基金!O:O)</f>
        <v>18.618105138994636</v>
      </c>
      <c r="G6" s="85">
        <f ca="1">AVERAGEIF(公募基金!$G:$G,$B6,公募基金!P:P)</f>
        <v>5.6006244441675861</v>
      </c>
    </row>
    <row r="7" spans="1:12" s="83" customFormat="1" ht="18">
      <c r="A7" s="88"/>
      <c r="B7" s="91" t="s">
        <v>60</v>
      </c>
      <c r="C7" s="84">
        <f ca="1">COUNTIF(公募基金!G:G,首页!B7)</f>
        <v>24</v>
      </c>
      <c r="D7" s="85">
        <f ca="1">AVERAGEIF(公募基金!$G:$G,$B7,公募基金!M:M)</f>
        <v>-8.3520710993002414</v>
      </c>
      <c r="E7" s="85">
        <f ca="1">AVERAGEIF(公募基金!$G:$G,$B7,公募基金!N:N)</f>
        <v>7.4201337426441114</v>
      </c>
      <c r="F7" s="85">
        <f ca="1">AVERAGEIF(公募基金!$G:$G,$B7,公募基金!O:O)</f>
        <v>8.4380627533883281</v>
      </c>
      <c r="G7" s="85">
        <f ca="1">AVERAGEIF(公募基金!$G:$G,$B7,公募基金!P:P)</f>
        <v>6.2404791298740863</v>
      </c>
      <c r="H7" s="86"/>
      <c r="I7" s="86"/>
      <c r="J7" s="86"/>
      <c r="K7" s="86"/>
      <c r="L7" s="87"/>
    </row>
    <row r="8" spans="1:12" s="83" customFormat="1" ht="18">
      <c r="A8" s="88"/>
      <c r="B8" s="91" t="s">
        <v>12413</v>
      </c>
      <c r="C8" s="84">
        <f ca="1">COUNTIF(公募基金!G:G,首页!B8)</f>
        <v>6</v>
      </c>
      <c r="D8" s="85">
        <f ca="1">AVERAGEIF(公募基金!$G:$G,$B8,公募基金!M:M)</f>
        <v>-6.0826445925786397</v>
      </c>
      <c r="E8" s="85">
        <f ca="1">AVERAGEIF(公募基金!$G:$G,$B8,公募基金!N:N)</f>
        <v>12.14562681639898</v>
      </c>
      <c r="F8" s="85">
        <f ca="1">AVERAGEIF(公募基金!$G:$G,$B8,公募基金!O:O)</f>
        <v>4.9704789126090327</v>
      </c>
      <c r="G8" s="85">
        <f ca="1">AVERAGEIF(公募基金!$G:$G,$B8,公募基金!P:P)</f>
        <v>2.8893050307040995</v>
      </c>
      <c r="H8" s="95"/>
      <c r="I8" s="95"/>
      <c r="J8" s="95"/>
      <c r="K8" s="95"/>
      <c r="L8" s="87"/>
    </row>
    <row r="9" spans="1:12" s="83" customFormat="1" ht="18">
      <c r="A9" s="89"/>
      <c r="B9" s="90" t="s">
        <v>52</v>
      </c>
      <c r="C9" s="84">
        <f ca="1">COUNTIF(公募基金!G:G,首页!B9)</f>
        <v>33</v>
      </c>
      <c r="D9" s="85">
        <f ca="1">AVERAGEIF(公募基金!$G:$G,$B9,公募基金!M:M)</f>
        <v>-6.5466349604099525</v>
      </c>
      <c r="E9" s="85">
        <f ca="1">AVERAGEIF(公募基金!$G:$G,$B9,公募基金!N:N)</f>
        <v>13.329728485644555</v>
      </c>
      <c r="F9" s="85">
        <f ca="1">AVERAGEIF(公募基金!$G:$G,$B9,公募基金!O:O)</f>
        <v>2.2455837379822938</v>
      </c>
      <c r="G9" s="85">
        <f ca="1">AVERAGEIF(公募基金!$G:$G,$B9,公募基金!P:P)</f>
        <v>-6.6593896394288663</v>
      </c>
    </row>
    <row r="10" spans="1:12" s="83" customFormat="1" ht="18">
      <c r="A10" s="88"/>
      <c r="B10" s="92" t="s">
        <v>13097</v>
      </c>
      <c r="C10" s="84">
        <f ca="1">COUNTIF(公募基金!G:G,首页!B10)</f>
        <v>4</v>
      </c>
      <c r="D10" s="85">
        <f ca="1">AVERAGEIF(公募基金!$G:$G,$B10,公募基金!M:M)</f>
        <v>-7.9666985220408915</v>
      </c>
      <c r="E10" s="85">
        <f ca="1">AVERAGEIF(公募基金!$G:$G,$B10,公募基金!N:N)</f>
        <v>13.089808384942376</v>
      </c>
      <c r="F10" s="85">
        <f ca="1">AVERAGEIF(公募基金!$G:$G,$B10,公募基金!O:O)</f>
        <v>21.172725118772274</v>
      </c>
      <c r="G10" s="85">
        <f ca="1">AVERAGEIF(公募基金!$G:$G,$B10,公募基金!P:P)</f>
        <v>8.338719479567402</v>
      </c>
      <c r="H10" s="86"/>
      <c r="I10" s="86"/>
      <c r="J10" s="86"/>
      <c r="K10" s="86"/>
      <c r="L10" s="87"/>
    </row>
    <row r="11" spans="1:12" s="83" customFormat="1" ht="18">
      <c r="A11" s="88"/>
      <c r="B11" s="92" t="s">
        <v>13098</v>
      </c>
      <c r="C11" s="84">
        <f ca="1">COUNTIF(公募基金!G:G,首页!B11)</f>
        <v>1</v>
      </c>
      <c r="D11" s="85">
        <f ca="1">AVERAGEIF(公募基金!$G:$G,$B11,公募基金!M:M)</f>
        <v>-4.7694753577106734</v>
      </c>
      <c r="E11" s="85">
        <f ca="1">AVERAGEIF(公募基金!$G:$G,$B11,公募基金!N:N)</f>
        <v>19.997274578943113</v>
      </c>
      <c r="F11" s="85">
        <f ca="1">AVERAGEIF(公募基金!$G:$G,$B11,公募基金!O:O)</f>
        <v>14.821260341657982</v>
      </c>
      <c r="G11" s="85">
        <f ca="1">AVERAGEIF(公募基金!$G:$G,$B11,公募基金!P:P)</f>
        <v>13.792792815517107</v>
      </c>
      <c r="H11" s="95"/>
      <c r="I11" s="95"/>
      <c r="J11" s="95"/>
      <c r="K11" s="95"/>
      <c r="L11" s="87"/>
    </row>
    <row r="12" spans="1:12" s="83" customFormat="1" ht="18">
      <c r="A12" s="88"/>
      <c r="B12" s="92" t="s">
        <v>13099</v>
      </c>
      <c r="C12" s="84">
        <f ca="1">COUNTIF(公募基金!G:G,首页!B12)</f>
        <v>8</v>
      </c>
      <c r="D12" s="85">
        <f ca="1">AVERAGEIF(公募基金!$G:$G,$B12,公募基金!M:M)</f>
        <v>-0.22242969037010296</v>
      </c>
      <c r="E12" s="85">
        <f ca="1">AVERAGEIF(公募基金!$G:$G,$B12,公募基金!N:N)</f>
        <v>53.230062750040481</v>
      </c>
      <c r="F12" s="85">
        <f ca="1">AVERAGEIF(公募基金!$G:$G,$B12,公募基金!O:O)</f>
        <v>8.9567757587631469</v>
      </c>
      <c r="G12" s="85">
        <f ca="1">AVERAGEIF(公募基金!$G:$G,$B12,公募基金!P:P)</f>
        <v>5.5461980184154092</v>
      </c>
      <c r="H12" s="95"/>
      <c r="I12" s="95"/>
      <c r="J12" s="95"/>
      <c r="K12" s="95"/>
      <c r="L12" s="87"/>
    </row>
    <row r="13" spans="1:12" s="83" customFormat="1" ht="18">
      <c r="A13" s="88"/>
      <c r="B13" s="92" t="s">
        <v>13100</v>
      </c>
      <c r="C13" s="84">
        <f ca="1">COUNTIF(公募基金!G:G,首页!B13)</f>
        <v>4</v>
      </c>
      <c r="D13" s="85">
        <f ca="1">AVERAGEIF(公募基金!$G:$G,$B13,公募基金!M:M)</f>
        <v>-1.4288929962592234</v>
      </c>
      <c r="E13" s="85">
        <f ca="1">AVERAGEIF(公募基金!$G:$G,$B13,公募基金!N:N)</f>
        <v>44.683122062943895</v>
      </c>
      <c r="F13" s="85">
        <f ca="1">AVERAGEIF(公募基金!$G:$G,$B13,公募基金!O:O)</f>
        <v>14.857646332679957</v>
      </c>
      <c r="G13" s="85">
        <f ca="1">AVERAGEIF(公募基金!$G:$G,$B13,公募基金!P:P)</f>
        <v>13.921319785643259</v>
      </c>
      <c r="H13" s="95"/>
      <c r="I13" s="95"/>
      <c r="J13" s="95"/>
      <c r="K13" s="95"/>
      <c r="L13" s="87"/>
    </row>
    <row r="14" spans="1:12" s="83" customFormat="1" ht="18">
      <c r="A14" s="88"/>
      <c r="B14" s="92" t="s">
        <v>13101</v>
      </c>
      <c r="C14" s="84">
        <f ca="1">COUNTIF(公募基金!G:G,首页!B14)</f>
        <v>4</v>
      </c>
      <c r="D14" s="85">
        <f ca="1">AVERAGEIF(公募基金!$G:$G,$B14,公募基金!M:M)</f>
        <v>-8.0439956076551127</v>
      </c>
      <c r="E14" s="85">
        <f ca="1">AVERAGEIF(公募基金!$G:$G,$B14,公募基金!N:N)</f>
        <v>6.6555593501552579</v>
      </c>
      <c r="F14" s="85">
        <f ca="1">AVERAGEIF(公募基金!$G:$G,$B14,公募基金!O:O)</f>
        <v>6.9851416204528505</v>
      </c>
      <c r="G14" s="85">
        <f ca="1">AVERAGEIF(公募基金!$G:$G,$B14,公募基金!P:P)</f>
        <v>3.2539478393605217</v>
      </c>
      <c r="H14" s="95"/>
      <c r="I14" s="95"/>
      <c r="J14" s="95"/>
      <c r="K14" s="95"/>
      <c r="L14" s="87"/>
    </row>
    <row r="15" spans="1:12" s="83" customFormat="1" ht="18">
      <c r="A15" s="88"/>
      <c r="B15" s="92" t="s">
        <v>56</v>
      </c>
      <c r="C15" s="84">
        <f ca="1">COUNTIF(公募基金!G:G,首页!B15)</f>
        <v>13</v>
      </c>
      <c r="D15" s="85">
        <f ca="1">AVERAGEIF(公募基金!$G:$G,$B15,公募基金!M:M)</f>
        <v>-10.428191148673191</v>
      </c>
      <c r="E15" s="85">
        <f ca="1">AVERAGEIF(公募基金!$G:$G,$B15,公募基金!N:N)</f>
        <v>28.238764027513501</v>
      </c>
      <c r="F15" s="85">
        <f ca="1">AVERAGEIF(公募基金!$G:$G,$B15,公募基金!O:O)</f>
        <v>12.6867938263208</v>
      </c>
      <c r="G15" s="85">
        <f ca="1">AVERAGEIF(公募基金!$G:$G,$B15,公募基金!P:P)</f>
        <v>1.1766727674391932</v>
      </c>
      <c r="H15" s="95"/>
      <c r="I15" s="95"/>
      <c r="J15" s="95"/>
      <c r="K15" s="95"/>
      <c r="L15" s="87"/>
    </row>
    <row r="16" spans="1:12" s="83" customFormat="1" ht="18">
      <c r="A16" s="88"/>
      <c r="B16" s="92" t="s">
        <v>50</v>
      </c>
      <c r="C16" s="84">
        <f ca="1">COUNTIF(公募基金!G:G,首页!B16)</f>
        <v>14</v>
      </c>
      <c r="D16" s="85">
        <f ca="1">AVERAGEIF(公募基金!$G:$G,$B16,公募基金!M:M)</f>
        <v>-8.3261206800558547</v>
      </c>
      <c r="E16" s="85">
        <f ca="1">AVERAGEIF(公募基金!$G:$G,$B16,公募基金!N:N)</f>
        <v>9.5319701689421663</v>
      </c>
      <c r="F16" s="85">
        <f ca="1">AVERAGEIF(公募基金!$G:$G,$B16,公募基金!O:O)</f>
        <v>13.220260638650901</v>
      </c>
      <c r="G16" s="85">
        <f ca="1">AVERAGEIF(公募基金!$G:$G,$B16,公募基金!P:P)</f>
        <v>7.1003803196716442</v>
      </c>
      <c r="H16" s="95"/>
      <c r="I16" s="95"/>
      <c r="J16" s="95"/>
      <c r="K16" s="95"/>
      <c r="L16" s="87"/>
    </row>
    <row r="17" spans="1:12" s="83" customFormat="1" ht="18">
      <c r="A17" s="89"/>
      <c r="B17" s="90" t="s">
        <v>62</v>
      </c>
      <c r="C17" s="84">
        <f ca="1">COUNTIF(公募基金!G:G,首页!B17)</f>
        <v>4</v>
      </c>
      <c r="D17" s="85">
        <f ca="1">AVERAGEIF(公募基金!$G:$G,$B17,公募基金!M:M)</f>
        <v>-6.1088380409236143</v>
      </c>
      <c r="E17" s="85">
        <f ca="1">AVERAGEIF(公募基金!$G:$G,$B17,公募基金!N:N)</f>
        <v>21.082438730339014</v>
      </c>
      <c r="F17" s="85">
        <f ca="1">AVERAGEIF(公募基金!$G:$G,$B17,公募基金!O:O)</f>
        <v>25.686982020449438</v>
      </c>
      <c r="G17" s="85">
        <f ca="1">AVERAGEIF(公募基金!$G:$G,$B17,公募基金!P:P)</f>
        <v>-3.5343158511134791</v>
      </c>
      <c r="H17" s="95"/>
      <c r="I17" s="95"/>
      <c r="J17" s="95"/>
      <c r="K17" s="95"/>
      <c r="L17" s="87"/>
    </row>
    <row r="18" spans="1:12" s="83" customFormat="1" ht="18">
      <c r="A18" s="89"/>
      <c r="B18" s="90" t="s">
        <v>13102</v>
      </c>
      <c r="C18" s="84">
        <f ca="1">COUNTIF(公募基金!G:G,首页!B18)</f>
        <v>1</v>
      </c>
      <c r="D18" s="85">
        <f ca="1">AVERAGEIF(公募基金!$G:$G,$B18,公募基金!M:M)</f>
        <v>-8.6703783483704662</v>
      </c>
      <c r="E18" s="85">
        <f ca="1">AVERAGEIF(公募基金!$G:$G,$B18,公募基金!N:N)</f>
        <v>-0.77238649731820042</v>
      </c>
      <c r="F18" s="85">
        <f ca="1">AVERAGEIF(公募基金!$G:$G,$B18,公募基金!O:O)</f>
        <v>0.46580269126523799</v>
      </c>
      <c r="G18" s="85">
        <f ca="1">AVERAGEIF(公募基金!$G:$G,$B18,公募基金!P:P)</f>
        <v>-4.2519259720752878</v>
      </c>
    </row>
    <row r="19" spans="1:12" s="83" customFormat="1" ht="18">
      <c r="A19" s="89"/>
      <c r="B19" s="90" t="s">
        <v>12548</v>
      </c>
      <c r="C19" s="84">
        <f ca="1">COUNTIF(公募基金!G:G,首页!B19)</f>
        <v>1</v>
      </c>
      <c r="D19" s="85">
        <f ca="1">AVERAGEIF(公募基金!$G:$G,$B19,公募基金!M:M)</f>
        <v>-7.5803594026828787</v>
      </c>
      <c r="E19" s="85">
        <f ca="1">AVERAGEIF(公募基金!$G:$G,$B19,公募基金!N:N)</f>
        <v>12.99594568163085</v>
      </c>
      <c r="F19" s="85">
        <f ca="1">AVERAGEIF(公募基金!$G:$G,$B19,公募基金!O:O)</f>
        <v>15.329539059786557</v>
      </c>
      <c r="G19" s="85">
        <f ca="1">AVERAGEIF(公募基金!$G:$G,$B19,公募基金!P:P)</f>
        <v>12.458498988766697</v>
      </c>
      <c r="H19" s="86"/>
      <c r="I19" s="86"/>
      <c r="J19" s="86"/>
      <c r="K19" s="86"/>
      <c r="L19" s="87"/>
    </row>
    <row r="20" spans="1:12" s="83" customFormat="1" ht="18">
      <c r="A20" s="89"/>
      <c r="B20" s="90" t="s">
        <v>13103</v>
      </c>
      <c r="C20" s="84">
        <f ca="1">COUNTIF(公募基金!G:G,首页!B20)</f>
        <v>8</v>
      </c>
      <c r="D20" s="85">
        <f ca="1">AVERAGEIF(公募基金!$G:$G,$B20,公募基金!M:M)</f>
        <v>-8.7821066159245458</v>
      </c>
      <c r="E20" s="85">
        <f ca="1">AVERAGEIF(公募基金!$G:$G,$B20,公募基金!N:N)</f>
        <v>-0.30509885625317734</v>
      </c>
      <c r="F20" s="85">
        <f ca="1">AVERAGEIF(公募基金!$G:$G,$B20,公募基金!O:O)</f>
        <v>2.5921637172050467</v>
      </c>
      <c r="G20" s="85">
        <f ca="1">AVERAGEIF(公募基金!$G:$G,$B20,公募基金!P:P)</f>
        <v>2.3360115026246531</v>
      </c>
      <c r="H20" s="95"/>
      <c r="I20" s="95"/>
      <c r="J20" s="95"/>
      <c r="K20" s="95"/>
      <c r="L20" s="87"/>
    </row>
    <row r="21" spans="1:12" s="83" customFormat="1" ht="18">
      <c r="A21" s="89"/>
      <c r="B21" s="90" t="s">
        <v>12411</v>
      </c>
      <c r="C21" s="84">
        <f ca="1">COUNTIF(公募基金!G:G,首页!B21)</f>
        <v>43</v>
      </c>
      <c r="D21" s="85">
        <f ca="1">AVERAGEIF(公募基金!$G:$G,$B21,公募基金!M:M)</f>
        <v>-7.9122254596731416</v>
      </c>
      <c r="E21" s="85">
        <f ca="1">AVERAGEIF(公募基金!$G:$G,$B21,公募基金!N:N)</f>
        <v>11.995400094352027</v>
      </c>
      <c r="F21" s="85">
        <f ca="1">AVERAGEIF(公募基金!$G:$G,$B21,公募基金!O:O)</f>
        <v>10.351451474320195</v>
      </c>
      <c r="G21" s="85">
        <f ca="1">AVERAGEIF(公募基金!$G:$G,$B21,公募基金!P:P)</f>
        <v>5.5880100564399715</v>
      </c>
    </row>
    <row r="22" spans="1:12" s="83" customFormat="1" ht="18">
      <c r="A22" s="89"/>
      <c r="B22" s="90" t="s">
        <v>12412</v>
      </c>
      <c r="C22" s="84">
        <f ca="1">COUNTIF(公募基金!G:G,首页!B22)</f>
        <v>3</v>
      </c>
      <c r="D22" s="85">
        <f ca="1">AVERAGEIF(公募基金!$G:$G,$B22,公募基金!M:M)</f>
        <v>-8.6749208666267261</v>
      </c>
      <c r="E22" s="85">
        <f ca="1">AVERAGEIF(公募基金!$G:$G,$B22,公募基金!N:N)</f>
        <v>14.961958836756116</v>
      </c>
      <c r="F22" s="85">
        <f ca="1">AVERAGEIF(公募基金!$G:$G,$B22,公募基金!O:O)</f>
        <v>11.816300145333976</v>
      </c>
      <c r="G22" s="85">
        <f ca="1">AVERAGEIF(公募基金!$G:$G,$B22,公募基金!P:P)</f>
        <v>7.9286899424423352</v>
      </c>
    </row>
    <row r="23" spans="1:12" s="83" customFormat="1" ht="18">
      <c r="A23" s="89"/>
      <c r="B23" s="90" t="s">
        <v>12457</v>
      </c>
      <c r="C23" s="84">
        <f ca="1">COUNTIF(公募基金!G:G,首页!B23)</f>
        <v>4</v>
      </c>
      <c r="D23" s="85">
        <f ca="1">AVERAGEIF(公募基金!$G:$G,$B23,公募基金!M:M)</f>
        <v>-7.2373014172746082</v>
      </c>
      <c r="E23" s="85">
        <f ca="1">AVERAGEIF(公募基金!$G:$G,$B23,公募基金!N:N)</f>
        <v>14.684173928533921</v>
      </c>
      <c r="F23" s="85">
        <f ca="1">AVERAGEIF(公募基金!$G:$G,$B23,公募基金!O:O)</f>
        <v>5.113800765372134</v>
      </c>
      <c r="G23" s="85">
        <f ca="1">AVERAGEIF(公募基金!$G:$G,$B23,公募基金!P:P)</f>
        <v>-3.2506471760497644</v>
      </c>
    </row>
    <row r="24" spans="1:12" s="83" customFormat="1" ht="18">
      <c r="A24" s="88"/>
      <c r="B24" s="94" t="s">
        <v>54</v>
      </c>
      <c r="C24" s="84">
        <f ca="1">COUNTIF(公募基金!G:G,首页!B24)</f>
        <v>12</v>
      </c>
      <c r="D24" s="85">
        <f ca="1">AVERAGEIF(公募基金!$G:$G,$B24,公募基金!M:M)</f>
        <v>-11.067557924593308</v>
      </c>
      <c r="E24" s="85">
        <f ca="1">AVERAGEIF(公募基金!$G:$G,$B24,公募基金!N:N)</f>
        <v>30.412035065095633</v>
      </c>
      <c r="F24" s="85">
        <f ca="1">AVERAGEIF(公募基金!$G:$G,$B24,公募基金!O:O)</f>
        <v>20.05414613524631</v>
      </c>
      <c r="G24" s="85">
        <f ca="1">AVERAGEIF(公募基金!$G:$G,$B24,公募基金!P:P)</f>
        <v>10.656529634168086</v>
      </c>
    </row>
    <row r="25" spans="1:12" s="83" customFormat="1" ht="18">
      <c r="A25" s="89"/>
      <c r="B25" s="93" t="s">
        <v>13104</v>
      </c>
      <c r="C25" s="84">
        <f ca="1">COUNTIF(公募基金!G:G,首页!B25)</f>
        <v>3</v>
      </c>
      <c r="D25" s="85">
        <f ca="1">AVERAGEIF(公募基金!$G:$G,$B25,公募基金!M:M)</f>
        <v>-9.846108841230917</v>
      </c>
      <c r="E25" s="85">
        <f ca="1">AVERAGEIF(公募基金!$G:$G,$B25,公募基金!N:N)</f>
        <v>38.626591318010377</v>
      </c>
      <c r="F25" s="85">
        <f ca="1">AVERAGEIF(公募基金!$G:$G,$B25,公募基金!O:O)</f>
        <v>15.904668159721602</v>
      </c>
      <c r="G25" s="85">
        <f ca="1">AVERAGEIF(公募基金!$G:$G,$B25,公募基金!P:P)</f>
        <v>6.1633717974214433</v>
      </c>
      <c r="H25" s="86"/>
      <c r="I25" s="86"/>
      <c r="J25" s="86"/>
      <c r="K25" s="86"/>
      <c r="L25" s="87"/>
    </row>
    <row r="26" spans="1:12" s="83" customFormat="1" ht="18">
      <c r="A26" s="89"/>
      <c r="B26" s="93" t="s">
        <v>66</v>
      </c>
      <c r="C26" s="84">
        <f ca="1">COUNTIF(公募基金!G:G,首页!B26)</f>
        <v>7</v>
      </c>
      <c r="D26" s="85">
        <f ca="1">AVERAGEIF(公募基金!$G:$G,$B26,公募基金!M:M)</f>
        <v>-12.58651596234955</v>
      </c>
      <c r="E26" s="85">
        <f ca="1">AVERAGEIF(公募基金!$G:$G,$B26,公募基金!N:N)</f>
        <v>-15.090200229344219</v>
      </c>
      <c r="F26" s="85">
        <f ca="1">AVERAGEIF(公募基金!$G:$G,$B26,公募基金!O:O)</f>
        <v>4.4452723868394051</v>
      </c>
      <c r="G26" s="85">
        <f ca="1">AVERAGEIF(公募基金!$G:$G,$B26,公募基金!P:P)</f>
        <v>2.4959620263105751</v>
      </c>
      <c r="H26" s="95"/>
      <c r="I26" s="95"/>
      <c r="J26" s="95"/>
      <c r="K26" s="95"/>
      <c r="L26" s="87"/>
    </row>
    <row r="27" spans="1:12" s="83" customFormat="1" ht="18">
      <c r="A27" s="88"/>
      <c r="B27" s="94" t="s">
        <v>12350</v>
      </c>
      <c r="C27" s="84">
        <f ca="1">COUNTIF(公募基金!G:G,首页!B27)</f>
        <v>2</v>
      </c>
      <c r="D27" s="85">
        <f ca="1">AVERAGEIF(公募基金!$G:$G,$B27,公募基金!M:M)</f>
        <v>-6.0305405846806988</v>
      </c>
      <c r="E27" s="85">
        <f ca="1">AVERAGEIF(公募基金!$G:$G,$B27,公募基金!N:N)</f>
        <v>7.2149612155988807</v>
      </c>
      <c r="F27" s="85">
        <f ca="1">AVERAGEIF(公募基金!$G:$G,$B27,公募基金!O:O)</f>
        <v>-5.0250715997662283</v>
      </c>
      <c r="G27" s="85">
        <f ca="1">AVERAGEIF(公募基金!$G:$G,$B27,公募基金!P:P)</f>
        <v>-0.74382098653557049</v>
      </c>
    </row>
    <row r="28" spans="1:12" s="83" customFormat="1" ht="18">
      <c r="A28" s="88"/>
      <c r="B28" s="94" t="s">
        <v>58</v>
      </c>
      <c r="C28" s="84">
        <f ca="1">COUNTIF(公募基金!G:G,首页!B28)</f>
        <v>36</v>
      </c>
      <c r="D28" s="85">
        <f ca="1">AVERAGEIF(公募基金!$G:$G,$B28,公募基金!M:M)</f>
        <v>-10.450636938744548</v>
      </c>
      <c r="E28" s="85">
        <f ca="1">AVERAGEIF(公募基金!$G:$G,$B28,公募基金!N:N)</f>
        <v>27.588013615912637</v>
      </c>
      <c r="F28" s="85">
        <f ca="1">AVERAGEIF(公募基金!$G:$G,$B28,公募基金!O:O)</f>
        <v>11.372190590489616</v>
      </c>
      <c r="G28" s="85">
        <f ca="1">AVERAGEIF(公募基金!$G:$G,$B28,公募基金!P:P)</f>
        <v>1.8484347174035536</v>
      </c>
      <c r="H28" s="95"/>
      <c r="I28" s="95"/>
      <c r="J28" s="95"/>
      <c r="K28" s="95"/>
      <c r="L28" s="87"/>
    </row>
    <row r="29" spans="1:12" s="83" customFormat="1" ht="18">
      <c r="A29" s="89"/>
      <c r="B29" s="94" t="s">
        <v>13105</v>
      </c>
      <c r="C29" s="84">
        <f ca="1">COUNTIF(公募基金!G:G,首页!B29)</f>
        <v>1</v>
      </c>
      <c r="D29" s="85">
        <f ca="1">AVERAGEIF(公募基金!$G:$G,$B29,公募基金!M:M)</f>
        <v>-9.606986899563319</v>
      </c>
      <c r="E29" s="85">
        <f ca="1">AVERAGEIF(公募基金!$G:$G,$B29,公募基金!N:N)</f>
        <v>-3.7955073586367183</v>
      </c>
      <c r="F29" s="85">
        <f ca="1">AVERAGEIF(公募基金!$G:$G,$B29,公募基金!O:O)</f>
        <v>0.78993017007016331</v>
      </c>
      <c r="G29" s="85">
        <f ca="1">AVERAGEIF(公募基金!$G:$G,$B29,公募基金!P:P)</f>
        <v>-1.6674614886460937</v>
      </c>
    </row>
    <row r="30" spans="1:12" s="83" customFormat="1" ht="18">
      <c r="A30" s="89"/>
      <c r="B30" s="94" t="s">
        <v>12433</v>
      </c>
      <c r="C30" s="84">
        <f ca="1">COUNTIF(公募基金!G:G,首页!B30)</f>
        <v>6</v>
      </c>
      <c r="D30" s="85">
        <f ca="1">AVERAGEIF(公募基金!$G:$G,$B30,公募基金!M:M)</f>
        <v>-6.9369566505742286</v>
      </c>
      <c r="E30" s="85">
        <f ca="1">AVERAGEIF(公募基金!$G:$G,$B30,公募基金!N:N)</f>
        <v>29.172239969535497</v>
      </c>
      <c r="F30" s="85">
        <f ca="1">AVERAGEIF(公募基金!$G:$G,$B30,公募基金!O:O)</f>
        <v>8.518483585054609</v>
      </c>
      <c r="G30" s="85">
        <f ca="1">AVERAGEIF(公募基金!$G:$G,$B30,公募基金!P:P)</f>
        <v>-3.7329332223019036</v>
      </c>
    </row>
    <row r="31" spans="1:12" s="83" customFormat="1" ht="18">
      <c r="A31" s="89"/>
      <c r="B31" s="94" t="s">
        <v>13106</v>
      </c>
      <c r="C31" s="84">
        <f ca="1">COUNTIF(公募基金!G:G,首页!B31)</f>
        <v>7</v>
      </c>
      <c r="D31" s="85">
        <f ca="1">AVERAGEIF(公募基金!$G:$G,$B31,公募基金!M:M)</f>
        <v>-19.128655335616799</v>
      </c>
      <c r="E31" s="85">
        <f ca="1">AVERAGEIF(公募基金!$G:$G,$B31,公募基金!N:N)</f>
        <v>90.976529326513983</v>
      </c>
      <c r="F31" s="85">
        <f ca="1">AVERAGEIF(公募基金!$G:$G,$B31,公募基金!O:O)</f>
        <v>36.778398798881042</v>
      </c>
      <c r="G31" s="85">
        <f ca="1">AVERAGEIF(公募基金!$G:$G,$B31,公募基金!P:P)</f>
        <v>19.514567993832308</v>
      </c>
    </row>
    <row r="32" spans="1:12" s="83" customFormat="1" ht="18">
      <c r="A32" s="89"/>
      <c r="B32" s="94" t="s">
        <v>13107</v>
      </c>
      <c r="C32" s="84">
        <f ca="1">COUNTIF(公募基金!G:G,首页!B32)</f>
        <v>1</v>
      </c>
      <c r="D32" s="85">
        <f ca="1">AVERAGEIF(公募基金!$G:$G,$B32,公募基金!M:M)</f>
        <v>-5.2696078431372584</v>
      </c>
      <c r="E32" s="85">
        <f ca="1">AVERAGEIF(公募基金!$G:$G,$B32,公募基金!N:N)</f>
        <v>27.663088356730082</v>
      </c>
      <c r="F32" s="85">
        <f ca="1">AVERAGEIF(公募基金!$G:$G,$B32,公募基金!O:O)</f>
        <v>0.98860289238376087</v>
      </c>
      <c r="G32" s="85">
        <f ca="1">AVERAGEIF(公募基金!$G:$G,$B32,公募基金!P:P)</f>
        <v>0.18200336514460069</v>
      </c>
    </row>
    <row r="33" spans="1:12" s="83" customFormat="1" ht="18">
      <c r="A33" s="89"/>
      <c r="B33" s="94" t="s">
        <v>12431</v>
      </c>
      <c r="C33" s="84">
        <f ca="1">COUNTIF(公募基金!G:G,首页!B33)</f>
        <v>1</v>
      </c>
      <c r="D33" s="85">
        <f ca="1">AVERAGEIF(公募基金!$G:$G,$B33,公募基金!M:M)</f>
        <v>-6.8412236621705036</v>
      </c>
      <c r="E33" s="85">
        <f ca="1">AVERAGEIF(公募基金!$G:$G,$B33,公募基金!N:N)</f>
        <v>43.417480998914534</v>
      </c>
      <c r="F33" s="85">
        <f ca="1">AVERAGEIF(公募基金!$G:$G,$B33,公募基金!O:O)</f>
        <v>11.679634131242512</v>
      </c>
      <c r="G33" s="85">
        <f ca="1">AVERAGEIF(公募基金!$G:$G,$B33,公募基金!P:P)</f>
        <v>3.3686252328619659</v>
      </c>
    </row>
    <row r="34" spans="1:12" s="83" customFormat="1" ht="18">
      <c r="A34" s="88"/>
      <c r="B34" s="94" t="s">
        <v>57</v>
      </c>
      <c r="C34" s="84">
        <f ca="1">COUNTIF(公募基金!G:G,首页!B34)</f>
        <v>5</v>
      </c>
      <c r="D34" s="85">
        <f ca="1">AVERAGEIF(公募基金!$G:$G,$B34,公募基金!M:M)</f>
        <v>-5.3661502701648889</v>
      </c>
      <c r="E34" s="85">
        <f ca="1">AVERAGEIF(公募基金!$G:$G,$B34,公募基金!N:N)</f>
        <v>40.508004365390264</v>
      </c>
      <c r="F34" s="85">
        <f ca="1">AVERAGEIF(公募基金!$G:$G,$B34,公募基金!O:O)</f>
        <v>12.70777132015505</v>
      </c>
      <c r="G34" s="85">
        <f ca="1">AVERAGEIF(公募基金!$G:$G,$B34,公募基金!P:P)</f>
        <v>7.3350338192892437</v>
      </c>
    </row>
    <row r="35" spans="1:12" s="83" customFormat="1" ht="18">
      <c r="A35" s="89"/>
      <c r="B35" s="94" t="s">
        <v>13108</v>
      </c>
      <c r="C35" s="84">
        <f ca="1">COUNTIF(公募基金!G:G,首页!B35)</f>
        <v>6</v>
      </c>
      <c r="D35" s="85">
        <f ca="1">AVERAGEIF(公募基金!$G:$G,$B35,公募基金!M:M)</f>
        <v>-7.5367274466257328</v>
      </c>
      <c r="E35" s="85">
        <f ca="1">AVERAGEIF(公募基金!$G:$G,$B35,公募基金!N:N)</f>
        <v>25.197217976526527</v>
      </c>
      <c r="F35" s="85">
        <f ca="1">AVERAGEIF(公募基金!$G:$G,$B35,公募基金!O:O)</f>
        <v>10.040272997051082</v>
      </c>
      <c r="G35" s="85">
        <f ca="1">AVERAGEIF(公募基金!$G:$G,$B35,公募基金!P:P)</f>
        <v>2.7870343635867236</v>
      </c>
    </row>
    <row r="36" spans="1:12" s="83" customFormat="1" ht="18">
      <c r="A36" s="89"/>
      <c r="B36" s="94" t="s">
        <v>13109</v>
      </c>
      <c r="C36" s="84">
        <f ca="1">COUNTIF(公募基金!G:G,首页!B36)</f>
        <v>4</v>
      </c>
      <c r="D36" s="85">
        <f ca="1">AVERAGEIF(公募基金!$G:$G,$B36,公募基金!M:M)</f>
        <v>-8.2718778252234948</v>
      </c>
      <c r="E36" s="85">
        <f ca="1">AVERAGEIF(公募基金!$G:$G,$B36,公募基金!N:N)</f>
        <v>15.991242601961845</v>
      </c>
      <c r="F36" s="85">
        <f ca="1">AVERAGEIF(公募基金!$G:$G,$B36,公募基金!O:O)</f>
        <v>9.2460078297593959</v>
      </c>
      <c r="G36" s="85">
        <f ca="1">AVERAGEIF(公募基金!$G:$G,$B36,公募基金!P:P)</f>
        <v>4.2297634773341253</v>
      </c>
    </row>
    <row r="37" spans="1:12" s="83" customFormat="1" ht="18">
      <c r="B37" s="94" t="s">
        <v>13110</v>
      </c>
      <c r="C37" s="84">
        <f ca="1">COUNTIF(公募基金!G:G,首页!B37)</f>
        <v>4</v>
      </c>
      <c r="D37" s="85">
        <f ca="1">AVERAGEIF(公募基金!$G:$G,$B37,公募基金!M:M)</f>
        <v>-7.348305542195094</v>
      </c>
      <c r="E37" s="85">
        <f ca="1">AVERAGEIF(公募基金!$G:$G,$B37,公募基金!N:N)</f>
        <v>28.147682780292939</v>
      </c>
      <c r="F37" s="85">
        <f ca="1">AVERAGEIF(公募基金!$G:$G,$B37,公募基金!O:O)</f>
        <v>10.339943266136608</v>
      </c>
      <c r="G37" s="85">
        <f ca="1">AVERAGEIF(公募基金!$G:$G,$B37,公募基金!P:P)</f>
        <v>3.9131031586759906</v>
      </c>
      <c r="H37" s="86"/>
      <c r="I37" s="86"/>
      <c r="J37" s="86"/>
      <c r="K37" s="86"/>
      <c r="L37" s="87"/>
    </row>
    <row r="38" spans="1:12" s="83" customFormat="1" ht="18">
      <c r="B38" s="94" t="s">
        <v>13111</v>
      </c>
      <c r="C38" s="84">
        <f ca="1">COUNTIF(公募基金!G:G,首页!B38)</f>
        <v>1</v>
      </c>
      <c r="D38" s="85">
        <f ca="1">AVERAGEIF(公募基金!$G:$G,$B38,公募基金!M:M)</f>
        <v>-1.3914365822364161</v>
      </c>
      <c r="E38" s="85">
        <f ca="1">AVERAGEIF(公募基金!$G:$G,$B38,公募基金!N:N)</f>
        <v>-1.9236950069007608</v>
      </c>
      <c r="F38" s="85">
        <f ca="1">AVERAGEIF(公募基金!$G:$G,$B38,公募基金!O:O)</f>
        <v>13.494102672261942</v>
      </c>
      <c r="G38" s="85">
        <f ca="1">AVERAGEIF(公募基金!$G:$G,$B38,公募基金!P:P)</f>
        <v>3.9189039777301149</v>
      </c>
      <c r="H38" s="95"/>
      <c r="I38" s="95"/>
      <c r="J38" s="95"/>
      <c r="K38" s="95"/>
      <c r="L38" s="87"/>
    </row>
    <row r="39" spans="1:12" s="83" customFormat="1" ht="18">
      <c r="B39" s="94" t="s">
        <v>13112</v>
      </c>
      <c r="C39" s="84">
        <f ca="1">COUNTIF(公募基金!G:G,首页!B39)</f>
        <v>1</v>
      </c>
      <c r="D39" s="85">
        <f ca="1">AVERAGEIF(公募基金!$G:$G,$B39,公募基金!M:M)</f>
        <v>-9.2316877495429051</v>
      </c>
      <c r="E39" s="85">
        <f ca="1">AVERAGEIF(公募基金!$G:$G,$B39,公募基金!N:N)</f>
        <v>-5.6987788331072426</v>
      </c>
      <c r="F39" s="85">
        <f ca="1">AVERAGEIF(公募基金!$G:$G,$B39,公募基金!O:O)</f>
        <v>-4.0188060357633004</v>
      </c>
      <c r="G39" s="85">
        <f ca="1">AVERAGEIF(公募基金!$G:$G,$B39,公募基金!P:P)</f>
        <v>-8.5787997386320249</v>
      </c>
      <c r="H39" s="95"/>
      <c r="I39" s="95"/>
      <c r="J39" s="95"/>
      <c r="K39" s="95"/>
      <c r="L39" s="87"/>
    </row>
    <row r="40" spans="1:12" s="83" customFormat="1" ht="18">
      <c r="A40" s="88"/>
      <c r="B40" s="94" t="s">
        <v>13113</v>
      </c>
      <c r="C40" s="84">
        <f ca="1">COUNTIF(公募基金!G:G,首页!B40)</f>
        <v>1</v>
      </c>
      <c r="D40" s="85">
        <f ca="1">AVERAGEIF(公募基金!$G:$G,$B40,公募基金!M:M)</f>
        <v>-7.7867528271405195</v>
      </c>
      <c r="E40" s="85">
        <f ca="1">AVERAGEIF(公募基金!$G:$G,$B40,公募基金!N:N)</f>
        <v>10.50146021533207</v>
      </c>
      <c r="F40" s="85">
        <f ca="1">AVERAGEIF(公募基金!$G:$G,$B40,公募基金!O:O)</f>
        <v>0.31578207802782643</v>
      </c>
      <c r="G40" s="85">
        <f ca="1">AVERAGEIF(公募基金!$G:$G,$B40,公募基金!P:P)</f>
        <v>-4.4109231980687831</v>
      </c>
    </row>
    <row r="41" spans="1:12" s="83" customFormat="1" ht="18">
      <c r="A41" s="88"/>
      <c r="B41" s="94" t="s">
        <v>53</v>
      </c>
      <c r="C41" s="84">
        <f ca="1">COUNTIF(公募基金!G:G,首页!B41)</f>
        <v>3</v>
      </c>
      <c r="D41" s="85">
        <f ca="1">AVERAGEIF(公募基金!$G:$G,$B41,公募基金!M:M)</f>
        <v>-0.13883554207701301</v>
      </c>
      <c r="E41" s="85">
        <f ca="1">AVERAGEIF(公募基金!$G:$G,$B41,公募基金!N:N)</f>
        <v>95.615058771126897</v>
      </c>
      <c r="F41" s="85">
        <f ca="1">AVERAGEIF(公募基金!$G:$G,$B41,公募基金!O:O)</f>
        <v>29.298033091323834</v>
      </c>
      <c r="G41" s="85">
        <f ca="1">AVERAGEIF(公募基金!$G:$G,$B41,公募基金!P:P)</f>
        <v>14.729023304213234</v>
      </c>
    </row>
    <row r="42" spans="1:12" s="83" customFormat="1" ht="18">
      <c r="A42" s="88"/>
      <c r="B42" s="94" t="s">
        <v>12680</v>
      </c>
      <c r="C42" s="84">
        <f ca="1">COUNTIF(公募基金!G:G,首页!B42)</f>
        <v>2</v>
      </c>
      <c r="D42" s="85">
        <f ca="1">AVERAGEIF(公募基金!$G:$G,$B42,公募基金!M:M)</f>
        <v>-7.2420681489559877</v>
      </c>
      <c r="E42" s="85">
        <f ca="1">AVERAGEIF(公募基金!$G:$G,$B42,公募基金!N:N)</f>
        <v>20.404221466405971</v>
      </c>
      <c r="F42" s="85">
        <f ca="1">AVERAGEIF(公募基金!$G:$G,$B42,公募基金!O:O)</f>
        <v>19.907834699887097</v>
      </c>
      <c r="G42" s="85">
        <f ca="1">AVERAGEIF(公募基金!$G:$G,$B42,公募基金!P:P)</f>
        <v>12.877087373449935</v>
      </c>
    </row>
    <row r="43" spans="1:12" s="83" customFormat="1" ht="18">
      <c r="A43" s="88"/>
      <c r="B43" s="94" t="s">
        <v>13114</v>
      </c>
      <c r="C43" s="84">
        <f ca="1">COUNTIF(公募基金!G:G,首页!B43)</f>
        <v>1</v>
      </c>
      <c r="D43" s="85">
        <f ca="1">AVERAGEIF(公募基金!$G:$G,$B43,公募基金!M:M)</f>
        <v>-8.5357006765716221</v>
      </c>
      <c r="E43" s="85">
        <f ca="1">AVERAGEIF(公募基金!$G:$G,$B43,公募基金!N:N)</f>
        <v>10.122537569321644</v>
      </c>
      <c r="F43" s="85">
        <f ca="1">AVERAGEIF(公募基金!$G:$G,$B43,公募基金!O:O)</f>
        <v>6.417154735949282</v>
      </c>
      <c r="G43" s="85">
        <f ca="1">AVERAGEIF(公募基金!$G:$G,$B43,公募基金!P:P)</f>
        <v>0.2507355693872837</v>
      </c>
    </row>
    <row r="44" spans="1:12" s="83" customFormat="1" ht="18">
      <c r="A44" s="88"/>
      <c r="B44" s="94" t="s">
        <v>13115</v>
      </c>
      <c r="C44" s="84">
        <f ca="1">COUNTIF(公募基金!G:G,首页!B44)</f>
        <v>3</v>
      </c>
      <c r="D44" s="85">
        <f ca="1">AVERAGEIF(公募基金!$G:$G,$B44,公募基金!M:M)</f>
        <v>-6.4248671018914294</v>
      </c>
      <c r="E44" s="85">
        <f ca="1">AVERAGEIF(公募基金!$G:$G,$B44,公募基金!N:N)</f>
        <v>6.9145847107943199</v>
      </c>
      <c r="F44" s="85">
        <f ca="1">AVERAGEIF(公募基金!$G:$G,$B44,公募基金!O:O)</f>
        <v>6.5994328059042928</v>
      </c>
      <c r="G44" s="85">
        <f ca="1">AVERAGEIF(公募基金!$G:$G,$B44,公募基金!P:P)</f>
        <v>-1.2443487445560713</v>
      </c>
    </row>
    <row r="45" spans="1:12" s="83" customFormat="1" ht="18">
      <c r="A45" s="88"/>
      <c r="B45" s="94" t="s">
        <v>12549</v>
      </c>
      <c r="C45" s="84">
        <f ca="1">COUNTIF(公募基金!G:G,首页!B45)</f>
        <v>2</v>
      </c>
      <c r="D45" s="85">
        <f ca="1">AVERAGEIF(公募基金!$G:$G,$B45,公募基金!M:M)</f>
        <v>-5.7657063584262316</v>
      </c>
      <c r="E45" s="85">
        <f ca="1">AVERAGEIF(公募基金!$G:$G,$B45,公募基金!N:N)</f>
        <v>30.319433236978533</v>
      </c>
      <c r="F45" s="85">
        <f ca="1">AVERAGEIF(公募基金!$G:$G,$B45,公募基金!O:O)</f>
        <v>0.95666185892910871</v>
      </c>
      <c r="G45" s="85">
        <f ca="1">AVERAGEIF(公募基金!$G:$G,$B45,公募基金!P:P)</f>
        <v>-0.70993305031813447</v>
      </c>
    </row>
    <row r="46" spans="1:12" s="83" customFormat="1" ht="18">
      <c r="A46" s="88"/>
      <c r="B46" s="94" t="s">
        <v>13116</v>
      </c>
      <c r="C46" s="84">
        <f ca="1">COUNTIF(公募基金!G:G,首页!B46)</f>
        <v>1</v>
      </c>
      <c r="D46" s="85">
        <f ca="1">AVERAGEIF(公募基金!$G:$G,$B46,公募基金!M:M)</f>
        <v>-11.605150214592275</v>
      </c>
      <c r="E46" s="85">
        <f ca="1">AVERAGEIF(公募基金!$G:$G,$B46,公募基金!N:N)</f>
        <v>5.7289527720740807</v>
      </c>
      <c r="F46" s="85">
        <f ca="1">AVERAGEIF(公募基金!$G:$G,$B46,公募基金!O:O)</f>
        <v>2.5860709736923004</v>
      </c>
      <c r="G46" s="85">
        <f ca="1">AVERAGEIF(公募基金!$G:$G,$B46,公募基金!P:P)</f>
        <v>-1.6573342243735967</v>
      </c>
    </row>
    <row r="47" spans="1:12" s="83" customFormat="1" ht="18">
      <c r="A47" s="88"/>
      <c r="B47" s="94" t="s">
        <v>13117</v>
      </c>
      <c r="C47" s="84">
        <f ca="1">COUNTIF(公募基金!G:G,首页!B47)</f>
        <v>1</v>
      </c>
      <c r="D47" s="85">
        <f ca="1">AVERAGEIF(公募基金!$G:$G,$B47,公募基金!M:M)</f>
        <v>-8.4423874880306222</v>
      </c>
      <c r="E47" s="85">
        <f ca="1">AVERAGEIF(公募基金!$G:$G,$B47,公募基金!N:N)</f>
        <v>15.658921804496661</v>
      </c>
      <c r="F47" s="85">
        <f ca="1">AVERAGEIF(公募基金!$G:$G,$B47,公募基金!O:O)</f>
        <v>19.314031256288612</v>
      </c>
      <c r="G47" s="85">
        <f ca="1">AVERAGEIF(公募基金!$G:$G,$B47,公募基金!P:P)</f>
        <v>5.7798473307920872</v>
      </c>
    </row>
    <row r="48" spans="1:12" s="83" customFormat="1" ht="18">
      <c r="A48" s="88"/>
      <c r="B48" s="94" t="s">
        <v>13118</v>
      </c>
      <c r="C48" s="84">
        <f ca="1">COUNTIF(公募基金!G:G,首页!B48)</f>
        <v>1</v>
      </c>
      <c r="D48" s="85">
        <f ca="1">AVERAGEIF(公募基金!$G:$G,$B48,公募基金!M:M)</f>
        <v>-10.976349302607646</v>
      </c>
      <c r="E48" s="85">
        <f ca="1">AVERAGEIF(公募基金!$G:$G,$B48,公募基金!N:N)</f>
        <v>-17.365606529693288</v>
      </c>
      <c r="F48" s="85">
        <f ca="1">AVERAGEIF(公募基金!$G:$G,$B48,公募基金!O:O)</f>
        <v>3.9842501328869462</v>
      </c>
      <c r="G48" s="85">
        <f ca="1">AVERAGEIF(公募基金!$G:$G,$B48,公募基金!P:P)</f>
        <v>2.3962513503013483</v>
      </c>
    </row>
    <row r="49" spans="1:12" s="83" customFormat="1" ht="18">
      <c r="A49" s="88"/>
      <c r="B49" s="94" t="s">
        <v>63</v>
      </c>
      <c r="C49" s="84">
        <f ca="1">COUNTIF(公募基金!G:G,首页!B49)</f>
        <v>1</v>
      </c>
      <c r="D49" s="85">
        <f ca="1">AVERAGEIF(公募基金!$G:$G,$B49,公募基金!M:M)</f>
        <v>-9.1054981858777477</v>
      </c>
      <c r="E49" s="85">
        <f ca="1">AVERAGEIF(公募基金!$G:$G,$B49,公募基金!N:N)</f>
        <v>105.34363177805828</v>
      </c>
      <c r="F49" s="85">
        <f ca="1">AVERAGEIF(公募基金!$G:$G,$B49,公募基金!O:O)</f>
        <v>24.588963460703962</v>
      </c>
      <c r="G49" s="85">
        <f ca="1">AVERAGEIF(公募基金!$G:$G,$B49,公募基金!P:P)</f>
        <v>7.3684880651484708</v>
      </c>
    </row>
    <row r="50" spans="1:12" s="83" customFormat="1" ht="18">
      <c r="A50" s="88"/>
      <c r="B50" s="94" t="s">
        <v>12755</v>
      </c>
      <c r="C50" s="84">
        <f ca="1">COUNTIF(公募基金!G:G,首页!B50)</f>
        <v>1</v>
      </c>
      <c r="D50" s="85">
        <f ca="1">AVERAGEIF(公募基金!$G:$G,$B50,公募基金!M:M)</f>
        <v>0</v>
      </c>
      <c r="E50" s="85">
        <f ca="1">AVERAGEIF(公募基金!$G:$G,$B50,公募基金!N:N)</f>
        <v>0</v>
      </c>
      <c r="F50" s="85">
        <f ca="1">AVERAGEIF(公募基金!$G:$G,$B50,公募基金!O:O)</f>
        <v>7.1659017456355834</v>
      </c>
      <c r="G50" s="85">
        <f ca="1">AVERAGEIF(公募基金!$G:$G,$B50,公募基金!P:P)</f>
        <v>1.6155451970159218</v>
      </c>
    </row>
    <row r="51" spans="1:12" s="83" customFormat="1" ht="18">
      <c r="A51" s="88"/>
      <c r="B51" s="94" t="s">
        <v>13119</v>
      </c>
      <c r="C51" s="84">
        <f ca="1">COUNTIF(公募基金!G:G,首页!B51)</f>
        <v>1</v>
      </c>
      <c r="D51" s="85">
        <f ca="1">AVERAGEIF(公募基金!$G:$G,$B51,公募基金!M:M)</f>
        <v>-8.6795252225519306</v>
      </c>
      <c r="E51" s="85">
        <f ca="1">AVERAGEIF(公募基金!$G:$G,$B51,公募基金!N:N)</f>
        <v>42.114984991918391</v>
      </c>
      <c r="F51" s="85">
        <f ca="1">AVERAGEIF(公募基金!$G:$G,$B51,公募基金!O:O)</f>
        <v>16.450841749794098</v>
      </c>
      <c r="G51" s="85">
        <f ca="1">AVERAGEIF(公募基金!$G:$G,$B51,公募基金!P:P)</f>
        <v>-0.543126788803594</v>
      </c>
    </row>
    <row r="52" spans="1:12" s="83" customFormat="1" ht="18">
      <c r="A52" s="88"/>
      <c r="B52" s="94" t="s">
        <v>12756</v>
      </c>
      <c r="C52" s="84">
        <f ca="1">COUNTIF(公募基金!G:G,首页!B52)</f>
        <v>1</v>
      </c>
      <c r="D52" s="85">
        <f ca="1">AVERAGEIF(公募基金!$G:$G,$B52,公募基金!M:M)</f>
        <v>0</v>
      </c>
      <c r="E52" s="85">
        <f ca="1">AVERAGEIF(公募基金!$G:$G,$B52,公募基金!N:N)</f>
        <v>0</v>
      </c>
      <c r="F52" s="85">
        <f ca="1">AVERAGEIF(公募基金!$G:$G,$B52,公募基金!O:O)</f>
        <v>2.4464286337381624</v>
      </c>
      <c r="G52" s="85">
        <f ca="1">AVERAGEIF(公募基金!$G:$G,$B52,公募基金!P:P)</f>
        <v>0.97178862542688371</v>
      </c>
    </row>
    <row r="53" spans="1:12" s="83" customFormat="1" ht="18">
      <c r="A53" s="88"/>
      <c r="B53" s="94" t="s">
        <v>13120</v>
      </c>
      <c r="C53" s="84">
        <f ca="1">COUNTIF(公募基金!G:G,首页!B53)</f>
        <v>1</v>
      </c>
      <c r="D53" s="85">
        <f ca="1">AVERAGEIF(公募基金!$G:$G,$B53,公募基金!M:M)</f>
        <v>-2.1657953696789023</v>
      </c>
      <c r="E53" s="85">
        <f ca="1">AVERAGEIF(公募基金!$G:$G,$B53,公募基金!N:N)</f>
        <v>25.358851674640693</v>
      </c>
      <c r="F53" s="85">
        <f ca="1">AVERAGEIF(公募基金!$G:$G,$B53,公募基金!O:O)</f>
        <v>9.9243564001299411</v>
      </c>
      <c r="G53" s="85">
        <f ca="1">AVERAGEIF(公募基金!$G:$G,$B53,公募基金!P:P)</f>
        <v>7.5275867612278891</v>
      </c>
    </row>
    <row r="54" spans="1:12" s="83" customFormat="1" ht="18">
      <c r="A54" s="89"/>
      <c r="B54" s="94" t="s">
        <v>13009</v>
      </c>
      <c r="C54" s="84">
        <f ca="1">COUNTIF(公募基金!G:G,首页!B54)</f>
        <v>1</v>
      </c>
      <c r="D54" s="85">
        <f ca="1">AVERAGEIF(公募基金!$G:$G,$B54,公募基金!M:M)</f>
        <v>-9.2642202978007617</v>
      </c>
      <c r="E54" s="85">
        <f ca="1">AVERAGEIF(公募基金!$G:$G,$B54,公募基金!N:N)</f>
        <v>14.375780516934956</v>
      </c>
      <c r="F54" s="85">
        <f ca="1">AVERAGEIF(公募基金!$G:$G,$B54,公募基金!O:O)</f>
        <v>4.9965945092351749</v>
      </c>
      <c r="G54" s="85">
        <f ca="1">AVERAGEIF(公募基金!$G:$G,$B54,公募基金!P:P)</f>
        <v>2.8799938617411813</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-5.3101452088903249</v>
      </c>
      <c r="E56" s="102">
        <f ca="1">AVERAGEIF(公募基金!$F:$F,$A$56,公募基金!N:N)</f>
        <v>13.416831992675441</v>
      </c>
      <c r="F56" s="102">
        <f ca="1">AVERAGEIF(公募基金!$F:$F,$A$56,公募基金!O:O)</f>
        <v>8.6114816630145938</v>
      </c>
      <c r="G56" s="102">
        <f ca="1">AVERAGEIF(公募基金!$F:$F,$A$56,公募基金!P:P)</f>
        <v>2.835323363291415</v>
      </c>
    </row>
    <row r="57" spans="1:12" s="83" customFormat="1" ht="18">
      <c r="B57" s="94" t="s">
        <v>12434</v>
      </c>
      <c r="C57" s="84">
        <f ca="1">COUNTIFS(公募基金!G:G,首页!B57,公募基金!F:F,首页!$A$56)</f>
        <v>9</v>
      </c>
      <c r="D57" s="85">
        <f ca="1">AVERAGEIF(公募基金!$G:$G,$B57,公募基金!M:M)</f>
        <v>-6.7662304701906333</v>
      </c>
      <c r="E57" s="85">
        <f ca="1">AVERAGEIF(公募基金!$G:$G,$B57,公募基金!N:N)</f>
        <v>26.904665509405145</v>
      </c>
      <c r="F57" s="85">
        <f ca="1">AVERAGEIF(公募基金!$G:$G,$B57,公募基金!O:O)</f>
        <v>13.429665718173176</v>
      </c>
      <c r="G57" s="85">
        <f ca="1">AVERAGEIF(公募基金!$G:$G,$B57,公募基金!P:P)</f>
        <v>3.8384423988931027</v>
      </c>
      <c r="H57" s="86"/>
      <c r="I57" s="86"/>
      <c r="J57" s="86"/>
      <c r="K57" s="86"/>
      <c r="L57" s="87"/>
    </row>
    <row r="58" spans="1:12" s="83" customFormat="1" ht="18">
      <c r="A58" s="89"/>
      <c r="B58" s="94" t="s">
        <v>12550</v>
      </c>
      <c r="C58" s="84">
        <f ca="1">COUNTIFS(公募基金!G:G,首页!B58,公募基金!F:F,首页!$A$56)</f>
        <v>4</v>
      </c>
      <c r="D58" s="85">
        <f ca="1">AVERAGEIF(公募基金!$G:$G,$B58,公募基金!M:M)</f>
        <v>-6.1141272275753336</v>
      </c>
      <c r="E58" s="85">
        <f ca="1">AVERAGEIF(公募基金!$G:$G,$B58,公募基金!N:N)</f>
        <v>13.060588239229508</v>
      </c>
      <c r="F58" s="85">
        <f ca="1">AVERAGEIF(公募基金!$G:$G,$B58,公募基金!O:O)</f>
        <v>2.9583537450570185</v>
      </c>
      <c r="G58" s="85">
        <f ca="1">AVERAGEIF(公募基金!$G:$G,$B58,公募基金!P:P)</f>
        <v>-3.024763855093235</v>
      </c>
    </row>
    <row r="59" spans="1:12" s="83" customFormat="1" ht="18">
      <c r="A59" s="89"/>
      <c r="B59" s="94" t="s">
        <v>12553</v>
      </c>
      <c r="C59" s="84">
        <f ca="1">COUNTIFS(公募基金!G:G,首页!B59,公募基金!F:F,首页!$A$56)</f>
        <v>2</v>
      </c>
      <c r="D59" s="85">
        <f ca="1">AVERAGEIF(公募基金!$G:$G,$B59,公募基金!M:M)</f>
        <v>-4.1805662168512505</v>
      </c>
      <c r="E59" s="85">
        <f ca="1">AVERAGEIF(公募基金!$G:$G,$B59,公募基金!N:N)</f>
        <v>4.1880666603755667</v>
      </c>
      <c r="F59" s="85">
        <f ca="1">AVERAGEIF(公募基金!$G:$G,$B59,公募基金!O:O)</f>
        <v>9.2240015196845437</v>
      </c>
      <c r="G59" s="85">
        <f ca="1">AVERAGEIF(公募基金!$G:$G,$B59,公募基金!P:P)</f>
        <v>4.7630865901449599</v>
      </c>
    </row>
    <row r="60" spans="1:12" s="83" customFormat="1" ht="18">
      <c r="A60" s="89"/>
      <c r="B60" s="94" t="s">
        <v>13121</v>
      </c>
      <c r="C60" s="84">
        <f ca="1">COUNTIFS(公募基金!G:G,首页!B60,公募基金!F:F,首页!$A$56)</f>
        <v>12</v>
      </c>
      <c r="D60" s="85">
        <f ca="1">AVERAGEIF(公募基金!$G:$G,$B60,公募基金!M:M)</f>
        <v>-4.6804803181669028</v>
      </c>
      <c r="E60" s="85">
        <f ca="1">AVERAGEIF(公募基金!$G:$G,$B60,公募基金!N:N)</f>
        <v>8.7909823834396743</v>
      </c>
      <c r="F60" s="85">
        <f ca="1">AVERAGEIF(公募基金!$G:$G,$B60,公募基金!O:O)</f>
        <v>8.1067228801018967</v>
      </c>
      <c r="G60" s="85">
        <f ca="1">AVERAGEIF(公募基金!$G:$G,$B60,公募基金!P:P)</f>
        <v>3.2939491485755608</v>
      </c>
    </row>
    <row r="61" spans="1:12" s="83" customFormat="1" ht="18">
      <c r="A61" s="89"/>
      <c r="B61" s="94" t="s">
        <v>75</v>
      </c>
      <c r="C61" s="84">
        <f ca="1">COUNTIFS(公募基金!G:G,首页!B61,公募基金!F:F,首页!$A$56)</f>
        <v>33</v>
      </c>
      <c r="D61" s="85">
        <f ca="1">AVERAGEIF(公募基金!$G:$G,$B61,公募基金!M:M)</f>
        <v>-5.3289809678505522</v>
      </c>
      <c r="E61" s="85">
        <f ca="1">AVERAGEIF(公募基金!$G:$G,$B61,公募基金!N:N)</f>
        <v>9.5593720266711131</v>
      </c>
      <c r="F61" s="85">
        <f ca="1">AVERAGEIF(公募基金!$G:$G,$B61,公募基金!O:O)</f>
        <v>7.6758584245930406</v>
      </c>
      <c r="G61" s="85">
        <f ca="1">AVERAGEIF(公募基金!$G:$G,$B61,公募基金!P:P)</f>
        <v>2.9676352533123018</v>
      </c>
    </row>
    <row r="62" spans="1:12" s="83" customFormat="1" ht="18">
      <c r="A62" s="89"/>
      <c r="B62" s="94" t="s">
        <v>12552</v>
      </c>
      <c r="C62" s="84">
        <f ca="1">COUNTIFS(公募基金!G:G,首页!B62,公募基金!F:F,首页!$A$56)</f>
        <v>10</v>
      </c>
      <c r="D62" s="85">
        <f ca="1">AVERAGEIF(公募基金!$G:$G,$B62,公募基金!M:M)</f>
        <v>-5.6381045519794268</v>
      </c>
      <c r="E62" s="85">
        <f ca="1">AVERAGEIF(公募基金!$G:$G,$B62,公募基金!N:N)</f>
        <v>26.096138175410925</v>
      </c>
      <c r="F62" s="85">
        <f ca="1">AVERAGEIF(公募基金!$G:$G,$B62,公募基金!O:O)</f>
        <v>11.414113378675506</v>
      </c>
      <c r="G62" s="85">
        <f ca="1">AVERAGEIF(公募基金!$G:$G,$B62,公募基金!P:P)</f>
        <v>3.7802337027490771</v>
      </c>
    </row>
    <row r="63" spans="1:12" s="83" customFormat="1" ht="18">
      <c r="A63" s="89"/>
      <c r="B63" s="94" t="s">
        <v>13122</v>
      </c>
      <c r="C63" s="84">
        <f ca="1">COUNTIFS(公募基金!G:G,首页!B63,公募基金!F:F,首页!$A$56)</f>
        <v>4</v>
      </c>
      <c r="D63" s="85">
        <f ca="1">AVERAGEIF(公募基金!$G:$G,$B63,公募基金!M:M)</f>
        <v>-2.2183194952103582</v>
      </c>
      <c r="E63" s="85">
        <f ca="1">AVERAGEIF(公募基金!$G:$G,$B63,公募基金!N:N)</f>
        <v>4.1629270546164214</v>
      </c>
      <c r="F63" s="85">
        <f ca="1">AVERAGEIF(公募基金!$G:$G,$B63,公募基金!O:O)</f>
        <v>6.9045307364795256</v>
      </c>
      <c r="G63" s="85">
        <f ca="1">AVERAGEIF(公募基金!$G:$G,$B63,公募基金!P:P)</f>
        <v>1.6320928869953122</v>
      </c>
    </row>
    <row r="64" spans="1:12" s="83" customFormat="1" ht="18">
      <c r="A64" s="89"/>
      <c r="B64" s="94" t="s">
        <v>13123</v>
      </c>
      <c r="C64" s="84">
        <f ca="1">COUNTIFS(公募基金!G:G,首页!B64,公募基金!F:F,首页!$A$56)</f>
        <v>1</v>
      </c>
      <c r="D64" s="85">
        <f ca="1">AVERAGEIF(公募基金!$G:$G,$B64,公募基金!M:M)</f>
        <v>-8.2234777150031473</v>
      </c>
      <c r="E64" s="85">
        <f ca="1">AVERAGEIF(公募基金!$G:$G,$B64,公募基金!N:N)</f>
        <v>6.7153284671532587</v>
      </c>
      <c r="F64" s="85">
        <f ca="1">AVERAGEIF(公募基金!$G:$G,$B64,公募基金!O:O)</f>
        <v>4.1757711425261856</v>
      </c>
      <c r="G64" s="85">
        <f ca="1">AVERAGEIF(公募基金!$G:$G,$B64,公募基金!P:P)</f>
        <v>0.10973971595391596</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-2.4755568572412119</v>
      </c>
      <c r="E66" s="102">
        <f ca="1">AVERAGEIF(公募基金!$F:$F,$A$66,公募基金!N:N)</f>
        <v>4.4379208744194338</v>
      </c>
      <c r="F66" s="102">
        <f ca="1">AVERAGEIF(公募基金!$F:$F,$A$66,公募基金!O:O)</f>
        <v>4.9973708596368418</v>
      </c>
      <c r="G66" s="102">
        <f ca="1">AVERAGEIF(公募基金!$F:$F,$A$66,公募基金!P:P)</f>
        <v>0.33209913362266397</v>
      </c>
    </row>
    <row r="67" spans="1:12" s="83" customFormat="1" ht="18">
      <c r="B67" s="94" t="s">
        <v>13124</v>
      </c>
      <c r="C67" s="84">
        <f ca="1">COUNTIF(公募基金!G:G,首页!B67)</f>
        <v>7</v>
      </c>
      <c r="D67" s="85">
        <f ca="1">AVERAGEIF(公募基金!$G:$G,$B67,公募基金!M:M)</f>
        <v>-1.422018827916633</v>
      </c>
      <c r="E67" s="85">
        <f ca="1">AVERAGEIF(公募基金!$G:$G,$B67,公募基金!N:N)</f>
        <v>4.8169059316025553</v>
      </c>
      <c r="F67" s="85">
        <f ca="1">AVERAGEIF(公募基金!$G:$G,$B67,公募基金!O:O)</f>
        <v>3.2797476733033619</v>
      </c>
      <c r="G67" s="85">
        <f ca="1">AVERAGEIF(公募基金!$G:$G,$B67,公募基金!P:P)</f>
        <v>-1.8439398072669684</v>
      </c>
      <c r="H67" s="86"/>
      <c r="I67" s="86"/>
      <c r="J67" s="86"/>
      <c r="K67" s="86"/>
      <c r="L67" s="87"/>
    </row>
    <row r="68" spans="1:12" s="83" customFormat="1" ht="18">
      <c r="B68" s="94" t="s">
        <v>13125</v>
      </c>
      <c r="C68" s="84">
        <f ca="1">COUNTIF(公募基金!G:G,首页!B68)</f>
        <v>4</v>
      </c>
      <c r="D68" s="85">
        <f ca="1">AVERAGEIF(公募基金!$G:$G,$B68,公募基金!M:M)</f>
        <v>-2.2870930276492341</v>
      </c>
      <c r="E68" s="85">
        <f ca="1">AVERAGEIF(公募基金!$G:$G,$B68,公募基金!N:N)</f>
        <v>1.6352690456030272</v>
      </c>
      <c r="F68" s="85">
        <f ca="1">AVERAGEIF(公募基金!$G:$G,$B68,公募基金!O:O)</f>
        <v>0.41425123707635736</v>
      </c>
      <c r="G68" s="85">
        <f ca="1">AVERAGEIF(公募基金!$G:$G,$B68,公募基金!P:P)</f>
        <v>-1.6804554564956278</v>
      </c>
      <c r="H68" s="95"/>
      <c r="I68" s="95"/>
      <c r="J68" s="95"/>
      <c r="K68" s="95"/>
      <c r="L68" s="87"/>
    </row>
    <row r="69" spans="1:12" s="83" customFormat="1" ht="18">
      <c r="A69" s="89"/>
      <c r="B69" s="94" t="s">
        <v>13126</v>
      </c>
      <c r="C69" s="84">
        <f ca="1">COUNTIF(公募基金!G:G,首页!B69)</f>
        <v>4</v>
      </c>
      <c r="D69" s="85">
        <f ca="1">AVERAGEIF(公募基金!$G:$G,$B69,公募基金!M:M)</f>
        <v>-2.7685084911075797</v>
      </c>
      <c r="E69" s="85">
        <f ca="1">AVERAGEIF(公募基金!$G:$G,$B69,公募基金!N:N)</f>
        <v>2.0014918213651756</v>
      </c>
      <c r="F69" s="85">
        <f ca="1">AVERAGEIF(公募基金!$G:$G,$B69,公募基金!O:O)</f>
        <v>4.7141791117615961</v>
      </c>
      <c r="G69" s="85">
        <f ca="1">AVERAGEIF(公募基金!$G:$G,$B69,公募基金!P:P)</f>
        <v>7.5529702701551682E-2</v>
      </c>
    </row>
    <row r="70" spans="1:12" s="83" customFormat="1" ht="18">
      <c r="A70" s="89"/>
      <c r="B70" s="94" t="s">
        <v>13127</v>
      </c>
      <c r="C70" s="84">
        <f ca="1">COUNTIF(公募基金!G:G,首页!B70)</f>
        <v>5</v>
      </c>
      <c r="D70" s="85">
        <f ca="1">AVERAGEIF(公募基金!$G:$G,$B70,公募基金!M:M)</f>
        <v>-2.7220212550821339</v>
      </c>
      <c r="E70" s="85">
        <f ca="1">AVERAGEIF(公募基金!$G:$G,$B70,公募基金!N:N)</f>
        <v>4.3397472566698214</v>
      </c>
      <c r="F70" s="85">
        <f ca="1">AVERAGEIF(公募基金!$G:$G,$B70,公募基金!O:O)</f>
        <v>6.0316397437198432</v>
      </c>
      <c r="G70" s="85">
        <f ca="1">AVERAGEIF(公募基金!$G:$G,$B70,公募基金!P:P)</f>
        <v>2.6930707113431396</v>
      </c>
    </row>
    <row r="71" spans="1:12" s="83" customFormat="1" ht="18">
      <c r="A71" s="89"/>
      <c r="B71" s="94" t="s">
        <v>13128</v>
      </c>
      <c r="C71" s="84">
        <f ca="1">COUNTIF(公募基金!G:G,首页!B71)</f>
        <v>1</v>
      </c>
      <c r="D71" s="85">
        <f ca="1">AVERAGEIF(公募基金!$G:$G,$B71,公募基金!M:M)</f>
        <v>-2.8937755877522231</v>
      </c>
      <c r="E71" s="85">
        <f ca="1">AVERAGEIF(公募基金!$G:$G,$B71,公募基金!N:N)</f>
        <v>1.1289713136099389</v>
      </c>
      <c r="F71" s="85">
        <f ca="1">AVERAGEIF(公募基金!$G:$G,$B71,公募基金!O:O)</f>
        <v>2.6404269134946201</v>
      </c>
      <c r="G71" s="85">
        <f ca="1">AVERAGEIF(公募基金!$G:$G,$B71,公募基金!P:P)</f>
        <v>-3.0592447076124185</v>
      </c>
    </row>
    <row r="72" spans="1:12" s="83" customFormat="1" ht="18">
      <c r="A72" s="89"/>
      <c r="B72" s="94" t="s">
        <v>13129</v>
      </c>
      <c r="C72" s="84">
        <f ca="1">COUNTIF(公募基金!G:G,首页!B72)</f>
        <v>47</v>
      </c>
      <c r="D72" s="85">
        <f ca="1">AVERAGEIF(公募基金!$G:$G,$B72,公募基金!M:M)</f>
        <v>-3.1958513131964095</v>
      </c>
      <c r="E72" s="85">
        <f ca="1">AVERAGEIF(公募基金!$G:$G,$B72,公募基金!N:N)</f>
        <v>5.1783621146429946</v>
      </c>
      <c r="F72" s="85">
        <f ca="1">AVERAGEIF(公募基金!$G:$G,$B72,公募基金!O:O)</f>
        <v>3.9975089429446089</v>
      </c>
      <c r="G72" s="85">
        <f ca="1">AVERAGEIF(公募基金!$G:$G,$B72,公募基金!P:P)</f>
        <v>0.44545775801096904</v>
      </c>
    </row>
    <row r="73" spans="1:12" s="83" customFormat="1" ht="18">
      <c r="A73" s="88"/>
      <c r="B73" s="94" t="s">
        <v>13130</v>
      </c>
      <c r="C73" s="84">
        <f ca="1">COUNTIF(公募基金!G:G,首页!B73)</f>
        <v>5</v>
      </c>
      <c r="D73" s="85">
        <f ca="1">AVERAGEIF(公募基金!$G:$G,$B73,公募基金!M:M)</f>
        <v>-0.9642525587712969</v>
      </c>
      <c r="E73" s="85">
        <f ca="1">AVERAGEIF(公募基金!$G:$G,$B73,公募基金!N:N)</f>
        <v>4.1198088529613974</v>
      </c>
      <c r="F73" s="85">
        <f ca="1">AVERAGEIF(公募基金!$G:$G,$B73,公募基金!O:O)</f>
        <v>3.8457418343747163</v>
      </c>
      <c r="G73" s="85">
        <f ca="1">AVERAGEIF(公募基金!$G:$G,$B73,公募基金!P:P)</f>
        <v>1.4236476879363158</v>
      </c>
      <c r="H73" s="86"/>
      <c r="I73" s="86"/>
      <c r="J73" s="86"/>
      <c r="K73" s="86"/>
      <c r="L73" s="87"/>
    </row>
    <row r="74" spans="1:12" s="83" customFormat="1" ht="18">
      <c r="A74" s="89"/>
      <c r="B74" s="94" t="s">
        <v>12432</v>
      </c>
      <c r="C74" s="84">
        <f ca="1">COUNTIF(公募基金!G:G,首页!B74)</f>
        <v>12</v>
      </c>
      <c r="D74" s="85">
        <f ca="1">AVERAGEIF(公募基金!$G:$G,$B74,公募基金!M:M)</f>
        <v>-1.7402953520788349</v>
      </c>
      <c r="E74" s="85">
        <f ca="1">AVERAGEIF(公募基金!$G:$G,$B74,公募基金!N:N)</f>
        <v>5.5387729426860384</v>
      </c>
      <c r="F74" s="85">
        <f ca="1">AVERAGEIF(公募基金!$G:$G,$B74,公募基金!O:O)</f>
        <v>6.8381712788013838</v>
      </c>
      <c r="G74" s="85">
        <f ca="1">AVERAGEIF(公募基金!$G:$G,$B74,公募基金!P:P)</f>
        <v>2.7095863213969023</v>
      </c>
      <c r="H74" s="95"/>
      <c r="I74" s="124"/>
      <c r="J74" s="95"/>
      <c r="K74" s="95"/>
      <c r="L74" s="87"/>
    </row>
    <row r="75" spans="1:12" s="83" customFormat="1" ht="18">
      <c r="A75" s="88"/>
      <c r="B75" s="94" t="s">
        <v>13131</v>
      </c>
      <c r="C75" s="84">
        <f ca="1">COUNTIF(公募基金!G:G,首页!B75)</f>
        <v>36</v>
      </c>
      <c r="D75" s="85">
        <f ca="1">AVERAGEIF(公募基金!$G:$G,$B75,公募基金!M:M)</f>
        <v>-2.5639307866089909</v>
      </c>
      <c r="E75" s="85">
        <f ca="1">AVERAGEIF(公募基金!$G:$G,$B75,公募基金!N:N)</f>
        <v>3.6024788255235172</v>
      </c>
      <c r="F75" s="85">
        <f ca="1">AVERAGEIF(公募基金!$G:$G,$B75,公募基金!O:O)</f>
        <v>3.9356015909289632</v>
      </c>
      <c r="G75" s="85">
        <f ca="1">AVERAGEIF(公募基金!$G:$G,$B75,公募基金!P:P)</f>
        <v>-1.3364009998252704</v>
      </c>
      <c r="H75" s="95"/>
      <c r="I75" s="95"/>
      <c r="J75" s="95"/>
      <c r="K75" s="95"/>
      <c r="L75" s="87"/>
    </row>
    <row r="76" spans="1:12" s="83" customFormat="1" ht="18">
      <c r="A76" s="89"/>
      <c r="B76" s="94" t="s">
        <v>13132</v>
      </c>
      <c r="C76" s="84">
        <f ca="1">COUNTIF(公募基金!G:G,首页!B76)</f>
        <v>18</v>
      </c>
      <c r="D76" s="85">
        <f ca="1">AVERAGEIF(公募基金!$G:$G,$B76,公募基金!M:M)</f>
        <v>-3.2993093580644999</v>
      </c>
      <c r="E76" s="85">
        <f ca="1">AVERAGEIF(公募基金!$G:$G,$B76,公募基金!N:N)</f>
        <v>4.9875395857610236</v>
      </c>
      <c r="F76" s="85">
        <f ca="1">AVERAGEIF(公募基金!$G:$G,$B76,公募基金!O:O)</f>
        <v>5.1046590120506581</v>
      </c>
      <c r="G76" s="85">
        <f ca="1">AVERAGEIF(公募基金!$G:$G,$B76,公募基金!P:P)</f>
        <v>-5.2517176310567661</v>
      </c>
    </row>
    <row r="77" spans="1:12" s="83" customFormat="1" ht="18">
      <c r="A77" s="89"/>
      <c r="B77" s="94" t="s">
        <v>13133</v>
      </c>
      <c r="C77" s="84">
        <f ca="1">COUNTIF(公募基金!G:G,首页!B77)</f>
        <v>13</v>
      </c>
      <c r="D77" s="85">
        <f ca="1">AVERAGEIF(公募基金!$G:$G,$B77,公募基金!M:M)</f>
        <v>-0.52926136913054111</v>
      </c>
      <c r="E77" s="85">
        <f ca="1">AVERAGEIF(公募基金!$G:$G,$B77,公募基金!N:N)</f>
        <v>3.616713414429761</v>
      </c>
      <c r="F77" s="85">
        <f ca="1">AVERAGEIF(公募基金!$G:$G,$B77,公募基金!O:O)</f>
        <v>4.6428795232894551</v>
      </c>
      <c r="G77" s="85">
        <f ca="1">AVERAGEIF(公募基金!$G:$G,$B77,公募基金!P:P)</f>
        <v>2.7893630632631661</v>
      </c>
    </row>
    <row r="78" spans="1:12" s="83" customFormat="1" ht="18">
      <c r="A78" s="89"/>
      <c r="B78" s="94" t="s">
        <v>13145</v>
      </c>
      <c r="C78" s="84">
        <f ca="1">COUNTIF(公募基金!G:G,首页!B78)</f>
        <v>3</v>
      </c>
      <c r="D78" s="85">
        <f ca="1">AVERAGEIF(公募基金!$G:$G,$B78,公募基金!M:M)</f>
        <v>-1.4669914213489139</v>
      </c>
      <c r="E78" s="85">
        <f ca="1">AVERAGEIF(公募基金!$G:$G,$B78,公募基金!N:N)</f>
        <v>5.3390468313905783</v>
      </c>
      <c r="F78" s="85">
        <f ca="1">AVERAGEIF(公募基金!$G:$G,$B78,公募基金!O:O)</f>
        <v>7.2309800678713287</v>
      </c>
      <c r="G78" s="85">
        <f ca="1">AVERAGEIF(公募基金!$G:$G,$B78,公募基金!P:P)</f>
        <v>3.43458851746797</v>
      </c>
    </row>
    <row r="79" spans="1:12" s="83" customFormat="1" ht="18">
      <c r="A79" s="89"/>
      <c r="B79" s="94" t="s">
        <v>13134</v>
      </c>
      <c r="C79" s="84">
        <f ca="1">COUNTIF(公募基金!G:G,首页!B79)</f>
        <v>6</v>
      </c>
      <c r="D79" s="85">
        <f ca="1">AVERAGEIF(公募基金!$G:$G,$B79,公募基金!M:M)</f>
        <v>-6.0202027576861568</v>
      </c>
      <c r="E79" s="85">
        <f ca="1">AVERAGEIF(公募基金!$G:$G,$B79,公募基金!N:N)</f>
        <v>-10.587222952031253</v>
      </c>
      <c r="F79" s="85">
        <f ca="1">AVERAGEIF(公募基金!$G:$G,$B79,公募基金!O:O)</f>
        <v>-1.2706310595999357</v>
      </c>
      <c r="G79" s="85">
        <f ca="1">AVERAGEIF(公募基金!$G:$G,$B79,公募基金!P:P)</f>
        <v>-1.7952375922446642</v>
      </c>
    </row>
    <row r="80" spans="1:12" s="83" customFormat="1" ht="18">
      <c r="A80" s="89"/>
      <c r="B80" s="94" t="s">
        <v>13135</v>
      </c>
      <c r="C80" s="84">
        <f ca="1">COUNTIF(公募基金!G:G,首页!B80)</f>
        <v>26</v>
      </c>
      <c r="D80" s="85">
        <f ca="1">AVERAGEIF(公募基金!$G:$G,$B80,公募基金!M:M)</f>
        <v>-1.934838374195111</v>
      </c>
      <c r="E80" s="85">
        <f ca="1">AVERAGEIF(公募基金!$G:$G,$B80,公募基金!N:N)</f>
        <v>4.9042945987312638</v>
      </c>
      <c r="F80" s="85">
        <f ca="1">AVERAGEIF(公募基金!$G:$G,$B80,公募基金!O:O)</f>
        <v>7.1504003501841602</v>
      </c>
      <c r="G80" s="85">
        <f ca="1">AVERAGEIF(公募基金!$G:$G,$B80,公募基金!P:P)</f>
        <v>2.57802173518508</v>
      </c>
    </row>
    <row r="81" spans="1:12" s="83" customFormat="1" ht="18">
      <c r="A81" s="89"/>
      <c r="B81" s="94" t="s">
        <v>13136</v>
      </c>
      <c r="C81" s="84">
        <f ca="1">COUNTIF(公募基金!G:G,首页!B81)</f>
        <v>8</v>
      </c>
      <c r="D81" s="85">
        <f ca="1">AVERAGEIF(公募基金!$G:$G,$B81,公募基金!M:M)</f>
        <v>-2.3596873619863774</v>
      </c>
      <c r="E81" s="85">
        <f ca="1">AVERAGEIF(公募基金!$G:$G,$B81,公募基金!N:N)</f>
        <v>3.480210828824029</v>
      </c>
      <c r="F81" s="85">
        <f ca="1">AVERAGEIF(公募基金!$G:$G,$B81,公募基金!O:O)</f>
        <v>4.04034547098858</v>
      </c>
      <c r="G81" s="85">
        <f ca="1">AVERAGEIF(公募基金!$G:$G,$B81,公募基金!P:P)</f>
        <v>-0.25873843751155756</v>
      </c>
    </row>
    <row r="82" spans="1:12" s="83" customFormat="1" ht="18">
      <c r="A82" s="89"/>
      <c r="B82" s="94" t="s">
        <v>13137</v>
      </c>
      <c r="C82" s="84">
        <f ca="1">COUNTIF(公募基金!G:G,首页!B82)</f>
        <v>6</v>
      </c>
      <c r="D82" s="85">
        <f ca="1">AVERAGEIF(公募基金!$G:$G,$B82,公募基金!M:M)</f>
        <v>-1.5473933230895665</v>
      </c>
      <c r="E82" s="85">
        <f ca="1">AVERAGEIF(公募基金!$G:$G,$B82,公募基金!N:N)</f>
        <v>6.0058116843166642</v>
      </c>
      <c r="F82" s="85">
        <f ca="1">AVERAGEIF(公募基金!$G:$G,$B82,公募基金!O:O)</f>
        <v>6.8542622522813916</v>
      </c>
      <c r="G82" s="85">
        <f ca="1">AVERAGEIF(公募基金!$G:$G,$B82,公募基金!P:P)</f>
        <v>3.0428095938912638</v>
      </c>
    </row>
    <row r="83" spans="1:12" s="83" customFormat="1" ht="18">
      <c r="A83" s="89"/>
      <c r="B83" s="94" t="s">
        <v>13138</v>
      </c>
      <c r="C83" s="84">
        <f ca="1">COUNTIF(公募基金!G:G,首页!B83)</f>
        <v>1</v>
      </c>
      <c r="D83" s="85">
        <f ca="1">AVERAGEIF(公募基金!$G:$G,$B83,公募基金!M:M)</f>
        <v>-0.85054678007290274</v>
      </c>
      <c r="E83" s="85">
        <f ca="1">AVERAGEIF(公募基金!$G:$G,$B83,公募基金!N:N)</f>
        <v>3.6836603803342527</v>
      </c>
      <c r="F83" s="85">
        <f ca="1">AVERAGEIF(公募基金!$G:$G,$B83,公募基金!O:O)</f>
        <v>4.3264605023038305</v>
      </c>
      <c r="G83" s="85">
        <f ca="1">AVERAGEIF(公募基金!$G:$G,$B83,公募基金!P:P)</f>
        <v>1.6726695616185339</v>
      </c>
    </row>
    <row r="84" spans="1:12" s="83" customFormat="1" ht="18">
      <c r="A84" s="89"/>
      <c r="B84" s="94" t="s">
        <v>13139</v>
      </c>
      <c r="C84" s="84">
        <f ca="1">COUNTIF(公募基金!G:G,首页!B84)</f>
        <v>2</v>
      </c>
      <c r="D84" s="85">
        <f ca="1">AVERAGEIF(公募基金!$G:$G,$B84,公募基金!M:M)</f>
        <v>-2.0071268435113532</v>
      </c>
      <c r="E84" s="85">
        <f ca="1">AVERAGEIF(公募基金!$G:$G,$B84,公募基金!N:N)</f>
        <v>-1.9248342493979387</v>
      </c>
      <c r="F84" s="85">
        <f ca="1">AVERAGEIF(公募基金!$G:$G,$B84,公募基金!O:O)</f>
        <v>1.1287404623682717</v>
      </c>
      <c r="G84" s="85">
        <f ca="1">AVERAGEIF(公募基金!$G:$G,$B84,公募基金!P:P)</f>
        <v>-8.521844115663912</v>
      </c>
    </row>
    <row r="85" spans="1:12" s="83" customFormat="1" ht="18">
      <c r="A85" s="89"/>
      <c r="B85" s="94" t="s">
        <v>13140</v>
      </c>
      <c r="C85" s="84">
        <f ca="1">COUNTIF(公募基金!G:G,首页!B85)</f>
        <v>18</v>
      </c>
      <c r="D85" s="85">
        <f ca="1">AVERAGEIF(公募基金!$G:$G,$B85,公募基金!M:M)</f>
        <v>-3.2431401912505429</v>
      </c>
      <c r="E85" s="85">
        <f ca="1">AVERAGEIF(公募基金!$G:$G,$B85,公募基金!N:N)</f>
        <v>10.946105759083874</v>
      </c>
      <c r="F85" s="85">
        <f ca="1">AVERAGEIF(公募基金!$G:$G,$B85,公募基金!O:O)</f>
        <v>9.4266707132895071</v>
      </c>
      <c r="G85" s="85">
        <f ca="1">AVERAGEIF(公募基金!$G:$G,$B85,公募基金!P:P)</f>
        <v>2.034527352481931</v>
      </c>
      <c r="H85" s="86"/>
      <c r="I85" s="86"/>
      <c r="J85" s="86"/>
      <c r="K85" s="86"/>
      <c r="L85" s="87"/>
    </row>
    <row r="86" spans="1:12" s="83" customFormat="1" ht="18">
      <c r="A86" s="89"/>
      <c r="B86" s="94" t="s">
        <v>13141</v>
      </c>
      <c r="C86" s="84">
        <f ca="1">COUNTIF(公募基金!G:G,首页!B86)</f>
        <v>13</v>
      </c>
      <c r="D86" s="85">
        <f ca="1">AVERAGEIF(公募基金!$G:$G,$B86,公募基金!M:M)</f>
        <v>-2.1554950666860435</v>
      </c>
      <c r="E86" s="85">
        <f ca="1">AVERAGEIF(公募基金!$G:$G,$B86,公募基金!N:N)</f>
        <v>3.1644403815016267</v>
      </c>
      <c r="F86" s="85">
        <f ca="1">AVERAGEIF(公募基金!$G:$G,$B86,公募基金!O:O)</f>
        <v>3.9010428831298309</v>
      </c>
      <c r="G86" s="85">
        <f ca="1">AVERAGEIF(公募基金!$G:$G,$B86,公募基金!P:P)</f>
        <v>0.28532905142312559</v>
      </c>
      <c r="H86" s="95"/>
      <c r="I86" s="95"/>
      <c r="J86" s="95"/>
      <c r="K86" s="95"/>
      <c r="L86" s="87"/>
    </row>
    <row r="87" spans="1:12" s="83" customFormat="1" ht="18">
      <c r="A87" s="89"/>
      <c r="B87" s="94" t="s">
        <v>13142</v>
      </c>
      <c r="C87" s="84">
        <f ca="1">COUNTIF(公募基金!G:G,首页!B87)</f>
        <v>4</v>
      </c>
      <c r="D87" s="85">
        <f ca="1">AVERAGEIF(公募基金!$G:$G,$B87,公募基金!M:M)</f>
        <v>-0.4448899030524367</v>
      </c>
      <c r="E87" s="85">
        <f ca="1">AVERAGEIF(公募基金!$G:$G,$B87,公募基金!N:N)</f>
        <v>5.1955178780079052</v>
      </c>
      <c r="F87" s="85">
        <f ca="1">AVERAGEIF(公募基金!$G:$G,$B87,公募基金!O:O)</f>
        <v>8.355754059433151</v>
      </c>
      <c r="G87" s="85">
        <f ca="1">AVERAGEIF(公募基金!$G:$G,$B87,公募基金!P:P)</f>
        <v>5.3071492123209554</v>
      </c>
      <c r="H87" s="86"/>
      <c r="I87" s="86"/>
      <c r="J87" s="86"/>
      <c r="K87" s="86"/>
      <c r="L87" s="87"/>
    </row>
    <row r="88" spans="1:12" s="83" customFormat="1" ht="18">
      <c r="A88" s="89"/>
      <c r="B88" s="94" t="s">
        <v>13143</v>
      </c>
      <c r="C88" s="84">
        <f ca="1">COUNTIF(公募基金!G:G,首页!B88)</f>
        <v>2</v>
      </c>
      <c r="D88" s="85">
        <f ca="1">AVERAGEIF(公募基金!$G:$G,$B88,公募基金!M:M)</f>
        <v>-1.7086613991555755</v>
      </c>
      <c r="E88" s="85">
        <f ca="1">AVERAGEIF(公募基金!$G:$G,$B88,公募基金!N:N)</f>
        <v>-0.57471828422414051</v>
      </c>
      <c r="F88" s="85">
        <f ca="1">AVERAGEIF(公募基金!$G:$G,$B88,公募基金!O:O)</f>
        <v>5.5873350429165853</v>
      </c>
      <c r="G88" s="85">
        <f ca="1">AVERAGEIF(公募基金!$G:$G,$B88,公募基金!P:P)</f>
        <v>2.9153526288005938</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0.21203596781369749</v>
      </c>
      <c r="E90" s="102">
        <f ca="1">AVERAGEIF(公募基金!$F:$F,$A$90,公募基金!N:N)</f>
        <v>3.1256970538302977</v>
      </c>
      <c r="F90" s="102">
        <f ca="1">AVERAGEIF(公募基金!$F:$F,$A$90,公募基金!O:O)</f>
        <v>4.1235485973995587</v>
      </c>
      <c r="G90" s="102">
        <f ca="1">AVERAGEIF(公募基金!$F:$F,$A$90,公募基金!P:P)</f>
        <v>3.1811513411262347</v>
      </c>
      <c r="H90" s="95"/>
      <c r="I90" s="95"/>
      <c r="J90" s="95"/>
      <c r="K90" s="95"/>
      <c r="L90" s="87"/>
    </row>
    <row r="91" spans="1:12" s="83" customFormat="1" ht="18">
      <c r="B91" s="94" t="s">
        <v>12460</v>
      </c>
      <c r="C91" s="84">
        <f ca="1">COUNTIF(公募基金!G:G,首页!B91)</f>
        <v>1</v>
      </c>
      <c r="D91" s="85">
        <f ca="1">AVERAGEIF(公募基金!$G:$G,$B91,公募基金!M:M)</f>
        <v>0.10829431707781723</v>
      </c>
      <c r="E91" s="85">
        <f ca="1">AVERAGEIF(公募基金!$G:$G,$B91,公募基金!N:N)</f>
        <v>1.8223553295414696</v>
      </c>
      <c r="F91" s="85">
        <f ca="1">AVERAGEIF(公募基金!$G:$G,$B91,公募基金!O:O)</f>
        <v>2.8642631369013793</v>
      </c>
      <c r="G91" s="85">
        <f ca="1">AVERAGEIF(公募基金!$G:$G,$B91,公募基金!P:P)</f>
        <v>1.561606363039636</v>
      </c>
    </row>
    <row r="92" spans="1:12" s="83" customFormat="1" ht="18">
      <c r="A92" s="88"/>
      <c r="B92" s="94" t="s">
        <v>90</v>
      </c>
      <c r="C92" s="84">
        <f ca="1">COUNTIF(公募基金!G:G,首页!B92)</f>
        <v>6</v>
      </c>
      <c r="D92" s="85">
        <f ca="1">AVERAGEIF(公募基金!$G:$G,$B92,公募基金!M:M)</f>
        <v>0.14562240378795943</v>
      </c>
      <c r="E92" s="85">
        <f ca="1">AVERAGEIF(公募基金!$G:$G,$B92,公募基金!N:N)</f>
        <v>1.9995985860785364</v>
      </c>
      <c r="F92" s="85">
        <f ca="1">AVERAGEIF(公募基金!$G:$G,$B92,公募基金!O:O)</f>
        <v>3.3668786443736169</v>
      </c>
      <c r="G92" s="85">
        <f ca="1">AVERAGEIF(公募基金!$G:$G,$B92,公募基金!P:P)</f>
        <v>2.5721639543106503</v>
      </c>
      <c r="H92" s="86"/>
      <c r="I92" s="86"/>
      <c r="J92" s="86"/>
      <c r="K92" s="86"/>
      <c r="L92" s="87"/>
    </row>
    <row r="93" spans="1:12" s="83" customFormat="1" ht="18">
      <c r="A93" s="88"/>
      <c r="B93" s="94" t="s">
        <v>13144</v>
      </c>
      <c r="C93" s="84">
        <f ca="1">COUNTIF(公募基金!G:G,首页!B93)</f>
        <v>1</v>
      </c>
      <c r="D93" s="85">
        <f ca="1">AVERAGEIF(公募基金!$G:$G,$B93,公募基金!M:M)</f>
        <v>0.18099618487581459</v>
      </c>
      <c r="E93" s="85">
        <f ca="1">AVERAGEIF(公募基金!$G:$G,$B93,公募基金!N:N)</f>
        <v>2.429277854501688</v>
      </c>
      <c r="F93" s="85">
        <f ca="1">AVERAGEIF(公募基金!$G:$G,$B93,公募基金!O:O)</f>
        <v>3.6439917868582139</v>
      </c>
      <c r="G93" s="85">
        <f ca="1">AVERAGEIF(公募基金!$G:$G,$B93,公募基金!P:P)</f>
        <v>2.6831426431776828</v>
      </c>
    </row>
    <row r="94" spans="1:12" s="83" customFormat="1" ht="18">
      <c r="A94" s="88"/>
      <c r="B94" s="94" t="s">
        <v>89</v>
      </c>
      <c r="C94" s="84">
        <f ca="1">COUNTIF(公募基金!G:G,首页!B94)</f>
        <v>11</v>
      </c>
      <c r="D94" s="85">
        <f ca="1">AVERAGEIF(公募基金!$G:$G,$B94,公募基金!M:M)</f>
        <v>0.26051440579807855</v>
      </c>
      <c r="E94" s="85">
        <f ca="1">AVERAGEIF(公募基金!$G:$G,$B94,公募基金!N:N)</f>
        <v>3.9217290292964808</v>
      </c>
      <c r="F94" s="85">
        <f ca="1">AVERAGEIF(公募基金!$G:$G,$B94,公募基金!O:O)</f>
        <v>4.6943542327809391</v>
      </c>
      <c r="G94" s="85">
        <f ca="1">AVERAGEIF(公募基金!$G:$G,$B94,公募基金!P:P)</f>
        <v>3.7058311590288393</v>
      </c>
    </row>
    <row r="95" spans="1:12" s="83" customFormat="1" ht="18">
      <c r="A95" s="88"/>
      <c r="B95" s="94"/>
      <c r="C95" s="84"/>
      <c r="D95" s="85"/>
      <c r="E95" s="85"/>
      <c r="F95" s="85"/>
      <c r="G95" s="135"/>
    </row>
    <row r="96" spans="1:12" s="83" customFormat="1" ht="18">
      <c r="A96" s="99" t="s">
        <v>12754</v>
      </c>
      <c r="B96" s="104" t="s">
        <v>47</v>
      </c>
      <c r="C96" s="101">
        <f ca="1">COUNTIF(公募基金!F:F,首页!A96)</f>
        <v>1</v>
      </c>
      <c r="D96" s="102">
        <f ca="1">AVERAGEIF(公募基金!$F:$F,$A$96,公募基金!M:M)</f>
        <v>-6.2817428495054672</v>
      </c>
      <c r="E96" s="102">
        <f ca="1">AVERAGEIF(公募基金!$F:$F,$A$96,公募基金!N:N)</f>
        <v>11.336932359479235</v>
      </c>
      <c r="F96" s="102">
        <f ca="1">AVERAGEIF(公募基金!$F:$F,$A$96,公募基金!O:O)</f>
        <v>9.4821736296466277</v>
      </c>
      <c r="G96" s="102">
        <f ca="1">AVERAGEIF(公募基金!$F:$F,$A$96,公募基金!P:P)</f>
        <v>4.1912837900496713</v>
      </c>
      <c r="H96" s="95"/>
      <c r="I96" s="95"/>
      <c r="J96" s="95"/>
      <c r="K96" s="95"/>
      <c r="L96" s="87"/>
    </row>
    <row r="97" spans="1:7" s="96" customFormat="1" ht="18">
      <c r="B97" s="127" t="s">
        <v>75</v>
      </c>
      <c r="C97" s="84">
        <f ca="1">COUNTIFS(公募基金!F:F,"FoF",公募基金!G:G,"环球多元资产")</f>
        <v>1</v>
      </c>
      <c r="D97" s="85">
        <f ca="1">AVERAGEIFS(公募基金!M:M,公募基金!$G:$G,$B97,公募基金!$F:$F,$A96)</f>
        <v>-6.2817428495054672</v>
      </c>
      <c r="E97" s="85">
        <f ca="1">AVERAGEIFS(公募基金!N:N,公募基金!$G:$G,$B97,公募基金!$F:$F,$A96)</f>
        <v>11.336932359479235</v>
      </c>
      <c r="F97" s="85">
        <f ca="1">AVERAGEIFS(公募基金!O:O,公募基金!$G:$G,$B97,公募基金!$F:$F,$A96)</f>
        <v>9.4821736296466277</v>
      </c>
      <c r="G97" s="85">
        <f ca="1">AVERAGEIFS(公募基金!P:P,公募基金!$G:$G,$B97,公募基金!$F:$F,$A96)</f>
        <v>4.1912837900496713</v>
      </c>
    </row>
    <row r="98" spans="1:7" s="96" customFormat="1" ht="18">
      <c r="G98" s="136"/>
    </row>
    <row r="99" spans="1:7" s="91" customFormat="1" ht="18">
      <c r="A99" s="83"/>
      <c r="B99" s="96"/>
      <c r="D99" s="85"/>
      <c r="E99" s="85"/>
      <c r="F99" s="85"/>
      <c r="G99" s="135"/>
    </row>
    <row r="100" spans="1:7" s="91" customFormat="1" ht="18">
      <c r="A100" s="97" t="s">
        <v>12341</v>
      </c>
      <c r="B100" s="98"/>
      <c r="D100" s="85"/>
      <c r="E100" s="85"/>
      <c r="F100" s="85"/>
      <c r="G100" s="135"/>
    </row>
    <row r="101" spans="1:7" s="91" customFormat="1" ht="18">
      <c r="A101" s="83"/>
      <c r="B101" s="90"/>
      <c r="D101" s="94"/>
      <c r="E101" s="94"/>
      <c r="F101" s="94"/>
      <c r="G101" s="137"/>
    </row>
    <row r="102" spans="1:7" s="91" customFormat="1" ht="18">
      <c r="B102" s="94"/>
      <c r="D102" s="94"/>
      <c r="E102" s="94"/>
      <c r="F102" s="94"/>
      <c r="G102" s="137"/>
    </row>
    <row r="103" spans="1:7" s="91" customFormat="1" ht="18">
      <c r="B103" s="94"/>
      <c r="D103" s="94"/>
      <c r="E103" s="94"/>
      <c r="F103" s="94"/>
      <c r="G103" s="137"/>
    </row>
    <row r="104" spans="1:7" s="91" customFormat="1" ht="18">
      <c r="B104" s="94"/>
      <c r="D104" s="94"/>
      <c r="E104" s="94"/>
      <c r="F104" s="94"/>
      <c r="G104" s="137"/>
    </row>
    <row r="105" spans="1:7" s="91" customFormat="1" ht="18">
      <c r="B105" s="94"/>
      <c r="D105" s="94"/>
      <c r="E105" s="94"/>
      <c r="F105" s="94"/>
      <c r="G105" s="137"/>
    </row>
    <row r="106" spans="1:7" s="91" customFormat="1" ht="18">
      <c r="B106" s="94"/>
      <c r="D106" s="94"/>
      <c r="E106" s="94"/>
      <c r="F106" s="94"/>
      <c r="G106" s="137"/>
    </row>
    <row r="107" spans="1:7" s="91" customFormat="1" ht="18">
      <c r="B107" s="94"/>
      <c r="D107" s="94"/>
      <c r="E107" s="94"/>
      <c r="F107" s="94"/>
      <c r="G107" s="137"/>
    </row>
    <row r="108" spans="1:7" s="91" customFormat="1" ht="18">
      <c r="B108" s="94"/>
      <c r="D108" s="94"/>
      <c r="E108" s="94"/>
      <c r="F108" s="94"/>
      <c r="G108" s="137"/>
    </row>
    <row r="109" spans="1:7" s="91" customFormat="1" ht="18">
      <c r="B109" s="94"/>
      <c r="D109" s="94"/>
      <c r="E109" s="94"/>
      <c r="F109" s="94"/>
      <c r="G109" s="137"/>
    </row>
    <row r="110" spans="1:7" s="91" customFormat="1" ht="18">
      <c r="B110" s="94"/>
      <c r="D110" s="94"/>
      <c r="E110" s="94"/>
      <c r="F110" s="94"/>
      <c r="G110" s="137"/>
    </row>
    <row r="111" spans="1:7" s="91" customFormat="1" ht="18">
      <c r="B111" s="94"/>
      <c r="D111" s="94"/>
      <c r="E111" s="94"/>
      <c r="F111" s="94"/>
      <c r="G111" s="137"/>
    </row>
    <row r="112" spans="1:7"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94"/>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ht="14.25">
      <c r="C140" s="22"/>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3:3" ht="14.25">
      <c r="C177" s="22"/>
    </row>
    <row r="178" spans="3:3" ht="14.25">
      <c r="C178" s="22"/>
    </row>
    <row r="179" spans="3:3" ht="14.25">
      <c r="C179" s="22"/>
    </row>
    <row r="180" spans="3:3" ht="14.25">
      <c r="C180" s="22"/>
    </row>
    <row r="181" spans="3:3" ht="14.25">
      <c r="C181" s="22"/>
    </row>
    <row r="182" spans="3:3" ht="14.25">
      <c r="C182" s="22"/>
    </row>
    <row r="183" spans="3:3" ht="14.25">
      <c r="C183" s="22"/>
    </row>
    <row r="184" spans="3:3" ht="14.25">
      <c r="C184" s="22"/>
    </row>
    <row r="185" spans="3:3" ht="14.25">
      <c r="C185" s="22"/>
    </row>
    <row r="186" spans="3:3" ht="14.25">
      <c r="C186" s="22"/>
    </row>
    <row r="187" spans="3:3" ht="14.25">
      <c r="C187" s="22"/>
    </row>
    <row r="188" spans="3:3" ht="14.25">
      <c r="C188" s="22"/>
    </row>
    <row r="189" spans="3:3" ht="14.25">
      <c r="C189" s="22"/>
    </row>
    <row r="190" spans="3:3" ht="14.25">
      <c r="C190" s="22"/>
    </row>
    <row r="191" spans="3:3" ht="14.25">
      <c r="C191" s="22"/>
    </row>
    <row r="192" spans="3: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F10" sqref="F10"/>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12343</v>
      </c>
      <c r="F1" s="81"/>
      <c r="G1" s="169" t="s">
        <v>8271</v>
      </c>
      <c r="H1" s="169"/>
      <c r="I1" s="114" t="s">
        <v>92</v>
      </c>
      <c r="J1"/>
      <c r="K1"/>
    </row>
    <row r="2" spans="1:11" ht="18.75" customHeight="1">
      <c r="A2" s="168" t="s">
        <v>8249</v>
      </c>
      <c r="B2" s="168" t="s">
        <v>12344</v>
      </c>
      <c r="C2" s="171" t="s">
        <v>8250</v>
      </c>
      <c r="D2" s="168" t="s">
        <v>8251</v>
      </c>
      <c r="E2" s="170" t="s">
        <v>8252</v>
      </c>
      <c r="F2" s="170"/>
      <c r="G2" s="170"/>
      <c r="H2" s="170"/>
      <c r="I2" s="170"/>
    </row>
    <row r="3" spans="1:11" ht="36" customHeight="1">
      <c r="A3" s="168"/>
      <c r="B3" s="168" t="s">
        <v>101</v>
      </c>
      <c r="C3" s="168"/>
      <c r="D3" s="168" t="s">
        <v>0</v>
      </c>
      <c r="E3" s="106" t="s">
        <v>8253</v>
      </c>
      <c r="F3" s="106" t="s">
        <v>8254</v>
      </c>
      <c r="G3" s="106" t="s">
        <v>8255</v>
      </c>
      <c r="H3" s="106" t="s">
        <v>8256</v>
      </c>
      <c r="I3" s="106" t="s">
        <v>8257</v>
      </c>
    </row>
    <row r="4" spans="1:11" s="23" customFormat="1" ht="12.75" customHeight="1">
      <c r="A4" s="69" t="s">
        <v>8258</v>
      </c>
      <c r="B4" s="70"/>
      <c r="C4" s="71"/>
      <c r="D4" s="71"/>
      <c r="E4" s="72"/>
      <c r="F4" s="72"/>
      <c r="G4" s="72"/>
      <c r="H4" s="72"/>
      <c r="I4" s="79"/>
    </row>
    <row r="5" spans="1:11" s="23" customFormat="1" ht="15.75">
      <c r="A5" s="49" t="s">
        <v>8264</v>
      </c>
      <c r="B5" s="50" t="s">
        <v>1</v>
      </c>
      <c r="C5" s="51" t="s">
        <v>2</v>
      </c>
      <c r="D5" s="52" t="s">
        <v>3</v>
      </c>
      <c r="E5" s="48">
        <v>-3.4777239999999998</v>
      </c>
      <c r="F5" s="48">
        <v>-6.7839119999999999</v>
      </c>
      <c r="G5" s="48">
        <v>9.1193399999999993</v>
      </c>
      <c r="H5" s="48">
        <v>11.07333</v>
      </c>
      <c r="I5" s="48">
        <v>0.67721549999999997</v>
      </c>
    </row>
    <row r="6" spans="1:11" s="23" customFormat="1" ht="30">
      <c r="A6" s="47"/>
      <c r="B6" s="53" t="s">
        <v>4</v>
      </c>
      <c r="C6" s="54" t="s">
        <v>5</v>
      </c>
      <c r="D6" s="55" t="s">
        <v>6</v>
      </c>
      <c r="E6" s="48">
        <v>-6.3078190000000003</v>
      </c>
      <c r="F6" s="48">
        <v>-5.1664919999999999</v>
      </c>
      <c r="G6" s="48">
        <v>0.59564099999999998</v>
      </c>
      <c r="H6" s="48">
        <v>10.724</v>
      </c>
      <c r="I6" s="48">
        <v>-1.9196070000000001</v>
      </c>
    </row>
    <row r="7" spans="1:11" s="23" customFormat="1" ht="15.75">
      <c r="A7" s="56"/>
      <c r="B7" s="57" t="s">
        <v>8265</v>
      </c>
      <c r="C7" s="54" t="s">
        <v>7</v>
      </c>
      <c r="D7" s="58" t="s">
        <v>8</v>
      </c>
      <c r="E7" s="48">
        <v>-15.79087</v>
      </c>
      <c r="F7" s="48">
        <v>-8.6475139999999993</v>
      </c>
      <c r="G7" s="48">
        <v>-13.91469</v>
      </c>
      <c r="H7" s="48">
        <v>4.1203019999999997</v>
      </c>
      <c r="I7" s="48">
        <v>-9.8341589999999997</v>
      </c>
    </row>
    <row r="8" spans="1:11" s="23" customFormat="1" ht="45">
      <c r="A8" s="47"/>
      <c r="B8" s="53" t="s">
        <v>9</v>
      </c>
      <c r="C8" s="51" t="s">
        <v>10</v>
      </c>
      <c r="D8" s="52" t="s">
        <v>11</v>
      </c>
      <c r="E8" s="48">
        <v>-1.0503579999999999</v>
      </c>
      <c r="F8" s="48">
        <v>-5.7547639999999998</v>
      </c>
      <c r="G8" s="48">
        <v>20.12753</v>
      </c>
      <c r="H8" s="48">
        <v>9.4732959999999995</v>
      </c>
      <c r="I8" s="48">
        <v>5.3705660000000002</v>
      </c>
    </row>
    <row r="9" spans="1:11" s="23" customFormat="1" ht="15.75">
      <c r="A9" s="59"/>
      <c r="B9" s="57" t="s">
        <v>8266</v>
      </c>
      <c r="C9" s="51" t="s">
        <v>12</v>
      </c>
      <c r="D9" s="52" t="s">
        <v>13</v>
      </c>
      <c r="E9" s="48">
        <v>-0.66849789999999998</v>
      </c>
      <c r="F9" s="48">
        <v>-1.202895</v>
      </c>
      <c r="G9" s="48">
        <v>28.527190000000001</v>
      </c>
      <c r="H9" s="48">
        <v>6.1809950000000002</v>
      </c>
      <c r="I9" s="48">
        <v>-0.40876269999999998</v>
      </c>
    </row>
    <row r="10" spans="1:11" s="23" customFormat="1" ht="30">
      <c r="A10" s="47"/>
      <c r="B10" s="53" t="s">
        <v>14</v>
      </c>
      <c r="C10" s="60" t="s">
        <v>15</v>
      </c>
      <c r="D10" s="61" t="s">
        <v>16</v>
      </c>
      <c r="E10" s="48">
        <v>-2.9128940000000001</v>
      </c>
      <c r="F10" s="48">
        <v>-4.6425640000000001</v>
      </c>
      <c r="G10" s="48">
        <v>17.92915</v>
      </c>
      <c r="H10" s="48">
        <v>6.5766119999999999</v>
      </c>
      <c r="I10" s="48">
        <v>-7.8075260000000004E-3</v>
      </c>
    </row>
    <row r="11" spans="1:11" s="23" customFormat="1" ht="31.5">
      <c r="A11" s="56"/>
      <c r="B11" s="50" t="s">
        <v>17</v>
      </c>
      <c r="C11" s="51" t="s">
        <v>18</v>
      </c>
      <c r="D11" s="52" t="s">
        <v>19</v>
      </c>
      <c r="E11" s="48">
        <v>-1.04369</v>
      </c>
      <c r="F11" s="48">
        <v>-5.7554020000000001</v>
      </c>
      <c r="G11" s="48">
        <v>20.1965</v>
      </c>
      <c r="H11" s="48">
        <v>9.4833300000000005</v>
      </c>
      <c r="I11" s="48">
        <v>5.3740329999999998</v>
      </c>
    </row>
    <row r="12" spans="1:11" s="23" customFormat="1" ht="30">
      <c r="A12" s="47"/>
      <c r="B12" s="53" t="s">
        <v>8259</v>
      </c>
      <c r="C12" s="51" t="s">
        <v>20</v>
      </c>
      <c r="D12" s="52" t="s">
        <v>21</v>
      </c>
      <c r="E12" s="48">
        <v>5.1248800000000001</v>
      </c>
      <c r="F12" s="48">
        <v>-11.10205</v>
      </c>
      <c r="G12" s="48">
        <v>39.777740000000001</v>
      </c>
      <c r="H12" s="48">
        <v>8.8036670000000008</v>
      </c>
      <c r="I12" s="48">
        <v>4.8458649999999999</v>
      </c>
    </row>
    <row r="13" spans="1:11" s="23" customFormat="1" ht="30">
      <c r="A13" s="56"/>
      <c r="B13" s="62" t="s">
        <v>8267</v>
      </c>
      <c r="C13" s="51" t="s">
        <v>22</v>
      </c>
      <c r="D13" s="52" t="s">
        <v>23</v>
      </c>
      <c r="E13" s="48">
        <v>2.2889379999999999</v>
      </c>
      <c r="F13" s="48">
        <v>-9.2620020000000007</v>
      </c>
      <c r="G13" s="48">
        <v>25.23865</v>
      </c>
      <c r="H13" s="48">
        <v>5.6915560000000003</v>
      </c>
      <c r="I13" s="48">
        <v>5.3506939999999998</v>
      </c>
    </row>
    <row r="14" spans="1:11" s="23" customFormat="1" ht="30">
      <c r="A14" s="47"/>
      <c r="B14" s="62" t="s">
        <v>8268</v>
      </c>
      <c r="C14" s="60" t="s">
        <v>24</v>
      </c>
      <c r="D14" s="61" t="s">
        <v>25</v>
      </c>
      <c r="E14" s="48">
        <v>-6.2681300000000002</v>
      </c>
      <c r="F14" s="48">
        <v>-6.7849969999999997</v>
      </c>
      <c r="G14" s="48">
        <v>9.0320520000000002</v>
      </c>
      <c r="H14" s="48">
        <v>5.3924240000000001</v>
      </c>
      <c r="I14" s="48">
        <v>-1.8000890000000001</v>
      </c>
    </row>
    <row r="15" spans="1:11" s="23" customFormat="1" ht="30">
      <c r="A15" s="49" t="s">
        <v>13095</v>
      </c>
      <c r="B15" s="50" t="s">
        <v>26</v>
      </c>
      <c r="C15" s="54" t="s">
        <v>27</v>
      </c>
      <c r="D15" s="58" t="s">
        <v>28</v>
      </c>
      <c r="E15" s="48">
        <v>-5.5433180000000002</v>
      </c>
      <c r="F15" s="48">
        <v>-7.5045159999999997</v>
      </c>
      <c r="G15" s="48">
        <v>10.60256</v>
      </c>
      <c r="H15" s="48">
        <v>13.30194</v>
      </c>
      <c r="I15" s="48">
        <v>8.5113869999999991</v>
      </c>
    </row>
    <row r="16" spans="1:11" s="23" customFormat="1" ht="30">
      <c r="A16" s="56"/>
      <c r="B16" s="50" t="s">
        <v>29</v>
      </c>
      <c r="C16" s="54" t="s">
        <v>30</v>
      </c>
      <c r="D16" s="58" t="s">
        <v>31</v>
      </c>
      <c r="E16" s="48">
        <v>-10.39537</v>
      </c>
      <c r="F16" s="48">
        <v>-8.1976669999999991</v>
      </c>
      <c r="G16" s="48">
        <v>20.837910000000001</v>
      </c>
      <c r="H16" s="48">
        <v>20.938269999999999</v>
      </c>
      <c r="I16" s="48">
        <v>10.613799999999999</v>
      </c>
    </row>
    <row r="17" spans="1:9" s="23" customFormat="1" ht="15.75">
      <c r="A17" s="56"/>
      <c r="B17" s="50" t="s">
        <v>32</v>
      </c>
      <c r="C17" s="54" t="s">
        <v>33</v>
      </c>
      <c r="D17" s="58" t="s">
        <v>34</v>
      </c>
      <c r="E17" s="48">
        <v>-7.0667790000000004</v>
      </c>
      <c r="F17" s="48">
        <v>-7.6811660000000002</v>
      </c>
      <c r="G17" s="48">
        <v>15.071109999999999</v>
      </c>
      <c r="H17" s="48">
        <v>17.70645</v>
      </c>
      <c r="I17" s="48">
        <v>11.474209999999999</v>
      </c>
    </row>
    <row r="18" spans="1:9" s="23" customFormat="1" ht="15.75">
      <c r="A18" s="47"/>
      <c r="B18" s="53" t="s">
        <v>35</v>
      </c>
      <c r="C18" s="63" t="s">
        <v>36</v>
      </c>
      <c r="D18" s="64" t="s">
        <v>37</v>
      </c>
      <c r="E18" s="48">
        <v>-2.4512360000000002</v>
      </c>
      <c r="F18" s="48">
        <v>-8.1793840000000007</v>
      </c>
      <c r="G18" s="48">
        <v>20.934729999999998</v>
      </c>
      <c r="H18" s="48">
        <v>12.467779999999999</v>
      </c>
      <c r="I18" s="48">
        <v>3.27685</v>
      </c>
    </row>
    <row r="19" spans="1:9" s="23" customFormat="1" ht="15.75">
      <c r="A19" s="49" t="s">
        <v>13082</v>
      </c>
      <c r="B19" s="53" t="s">
        <v>13083</v>
      </c>
      <c r="C19" s="147" t="s">
        <v>13084</v>
      </c>
      <c r="D19" s="147" t="s">
        <v>13084</v>
      </c>
      <c r="E19" s="48">
        <v>-15.42116</v>
      </c>
      <c r="F19" s="48">
        <v>-11.48305</v>
      </c>
      <c r="G19" s="48">
        <v>-5.8640920000000003</v>
      </c>
      <c r="H19" s="48">
        <v>8.2745239999999995</v>
      </c>
      <c r="I19" s="48">
        <v>9.1642779999999995</v>
      </c>
    </row>
    <row r="20" spans="1:9" s="23" customFormat="1" ht="15.75">
      <c r="A20" s="49"/>
      <c r="B20" s="53" t="s">
        <v>13085</v>
      </c>
      <c r="C20" s="147" t="s">
        <v>13086</v>
      </c>
      <c r="D20" s="147" t="s">
        <v>13087</v>
      </c>
      <c r="E20" s="48">
        <v>-14.35979</v>
      </c>
      <c r="F20" s="48">
        <v>-11.30167</v>
      </c>
      <c r="G20" s="48">
        <v>-3.8062109999999998</v>
      </c>
      <c r="H20" s="48">
        <v>10.262869999999999</v>
      </c>
      <c r="I20" s="48">
        <v>10.23401</v>
      </c>
    </row>
    <row r="21" spans="1:9" s="23" customFormat="1" ht="15.75">
      <c r="A21" s="49" t="s">
        <v>13088</v>
      </c>
      <c r="B21" s="53" t="s">
        <v>13089</v>
      </c>
      <c r="C21" s="147" t="s">
        <v>13090</v>
      </c>
      <c r="D21" s="148" t="s">
        <v>13091</v>
      </c>
      <c r="E21" s="48">
        <v>2.9211510000000001</v>
      </c>
      <c r="F21" s="48">
        <v>-11.278829999999999</v>
      </c>
      <c r="G21" s="48">
        <v>42.139240000000001</v>
      </c>
      <c r="H21" s="48">
        <v>25.376429999999999</v>
      </c>
      <c r="I21" s="48">
        <v>14.17915</v>
      </c>
    </row>
    <row r="22" spans="1:9" s="23" customFormat="1" ht="30">
      <c r="A22" s="49"/>
      <c r="B22" s="53" t="s">
        <v>13092</v>
      </c>
      <c r="C22" s="149" t="s">
        <v>13093</v>
      </c>
      <c r="D22" s="150" t="s">
        <v>13094</v>
      </c>
      <c r="E22" s="48">
        <v>4.4864259999999998</v>
      </c>
      <c r="F22" s="48">
        <v>-9.2116679999999995</v>
      </c>
      <c r="G22" s="48">
        <v>31.372810000000001</v>
      </c>
      <c r="H22" s="48">
        <v>24.169029999999999</v>
      </c>
      <c r="I22" s="48">
        <v>15.09925</v>
      </c>
    </row>
    <row r="23" spans="1:9" s="23" customFormat="1" ht="15.75">
      <c r="A23" s="47"/>
      <c r="B23" s="53"/>
      <c r="C23" s="51"/>
      <c r="D23" s="52"/>
      <c r="E23" s="48"/>
      <c r="F23" s="48"/>
      <c r="G23" s="48"/>
      <c r="H23" s="48"/>
      <c r="I23" s="48"/>
    </row>
    <row r="24" spans="1:9" s="23" customFormat="1" ht="15.75">
      <c r="A24" s="69" t="s">
        <v>8260</v>
      </c>
      <c r="B24" s="73"/>
      <c r="C24" s="74"/>
      <c r="D24" s="75"/>
      <c r="E24" s="72"/>
      <c r="F24" s="72"/>
      <c r="G24" s="72"/>
      <c r="H24" s="72"/>
      <c r="I24" s="72"/>
    </row>
    <row r="25" spans="1:9" s="23" customFormat="1" ht="47.25">
      <c r="A25" s="56"/>
      <c r="B25" s="50" t="s">
        <v>8269</v>
      </c>
      <c r="C25" s="51" t="s">
        <v>38</v>
      </c>
      <c r="D25" s="52" t="s">
        <v>39</v>
      </c>
      <c r="E25" s="48">
        <v>-2.017582</v>
      </c>
      <c r="F25" s="48">
        <v>-3.3654809999999999</v>
      </c>
      <c r="G25" s="48">
        <v>8.18276</v>
      </c>
      <c r="H25" s="48">
        <v>7.4748140000000003</v>
      </c>
      <c r="I25" s="48">
        <v>2.2345790000000001</v>
      </c>
    </row>
    <row r="26" spans="1:9" s="23" customFormat="1" ht="15.75">
      <c r="A26" s="69" t="s">
        <v>8261</v>
      </c>
      <c r="B26" s="73"/>
      <c r="C26" s="74"/>
      <c r="D26" s="75"/>
      <c r="E26" s="72"/>
      <c r="F26" s="72"/>
      <c r="G26" s="72"/>
      <c r="H26" s="72"/>
      <c r="I26" s="72"/>
    </row>
    <row r="27" spans="1:9" s="23" customFormat="1" ht="31.5">
      <c r="A27" s="56"/>
      <c r="B27" s="50" t="s">
        <v>40</v>
      </c>
      <c r="C27" s="51" t="s">
        <v>41</v>
      </c>
      <c r="D27" s="52" t="s">
        <v>42</v>
      </c>
      <c r="E27" s="48">
        <v>104.7492</v>
      </c>
      <c r="F27" s="48">
        <v>54.128900000000002</v>
      </c>
      <c r="G27" s="48">
        <v>41.385680000000001</v>
      </c>
      <c r="H27" s="48">
        <v>17.17135</v>
      </c>
      <c r="I27" s="48">
        <v>9.3090109999999999</v>
      </c>
    </row>
    <row r="28" spans="1:9" s="23" customFormat="1" ht="15.75">
      <c r="A28" s="69" t="s">
        <v>8262</v>
      </c>
      <c r="B28" s="76"/>
      <c r="C28" s="77"/>
      <c r="D28" s="78"/>
      <c r="E28" s="72"/>
      <c r="F28" s="72"/>
      <c r="G28" s="72"/>
      <c r="H28" s="72"/>
      <c r="I28" s="72"/>
    </row>
    <row r="29" spans="1:9" s="23" customFormat="1" ht="45">
      <c r="A29" s="47"/>
      <c r="B29" s="53" t="s">
        <v>8270</v>
      </c>
      <c r="C29" s="60" t="s">
        <v>43</v>
      </c>
      <c r="D29" s="61" t="s">
        <v>44</v>
      </c>
      <c r="E29" s="48">
        <v>5.9238</v>
      </c>
      <c r="F29" s="48">
        <v>-14.0335</v>
      </c>
      <c r="G29" s="48">
        <v>46.474699999999999</v>
      </c>
      <c r="H29" s="48">
        <v>132.3306</v>
      </c>
      <c r="I29" s="48">
        <v>167.91669999999999</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12345</v>
      </c>
      <c r="B32" s="116">
        <v>46112</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G12" sqref="G12"/>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8239</v>
      </c>
      <c r="E1" s="29"/>
      <c r="F1" s="29"/>
      <c r="G1" s="28"/>
      <c r="H1" s="28"/>
      <c r="I1" s="28"/>
      <c r="J1" s="28"/>
      <c r="K1" s="28"/>
      <c r="L1" s="28"/>
      <c r="M1" s="28"/>
      <c r="N1" s="30"/>
      <c r="O1" s="9"/>
      <c r="P1" s="163" t="s">
        <v>12435</v>
      </c>
      <c r="Q1" s="163"/>
      <c r="R1" s="163"/>
      <c r="S1" s="163"/>
      <c r="T1" s="30"/>
      <c r="U1" s="30"/>
      <c r="V1" s="30"/>
      <c r="W1" s="30"/>
      <c r="X1" s="30"/>
      <c r="Y1" s="30"/>
      <c r="Z1" s="9"/>
      <c r="AA1" s="144"/>
      <c r="AB1" s="17"/>
      <c r="AC1" s="17"/>
      <c r="AD1" s="18"/>
      <c r="AE1" s="125" t="s">
        <v>12547</v>
      </c>
      <c r="AF1" s="146"/>
      <c r="AG1" s="16"/>
      <c r="AH1" s="16"/>
    </row>
    <row r="2" spans="1:34" ht="33" hidden="1" customHeight="1">
      <c r="A2" s="33" t="e" cm="1">
        <f t="array" aca="1" ref="A2" ca="1">_xll.BQL(C2,"fund_mgmt_company")</f>
        <v>#NAME?</v>
      </c>
      <c r="B2" s="32" t="e">
        <f ca="1">_xll.BDP(C2,"name_chinese_simplified")</f>
        <v>#NAME?</v>
      </c>
      <c r="C2" s="33"/>
      <c r="D2" s="33" t="e" cm="1">
        <f t="array" aca="1" ref="D2" ca="1">_xll.BQL(C2,"long_comp_name")</f>
        <v>#NAME?</v>
      </c>
      <c r="E2" s="31" t="e" cm="1">
        <f t="array" aca="1" ref="E2" ca="1">_xll.BQL(C2,"NAV_crncy")</f>
        <v>#NAME?</v>
      </c>
      <c r="F2" s="35" t="e">
        <f ca="1">VLOOKUP(C2,Category!A:E,4,0)</f>
        <v>#N/A</v>
      </c>
      <c r="G2" s="36" t="e">
        <f ca="1">VLOOKUP(C2,Category!A:E,5,0)</f>
        <v>#N/A</v>
      </c>
      <c r="H2" s="36"/>
      <c r="I2" s="36"/>
      <c r="J2" s="36"/>
      <c r="K2" s="36"/>
      <c r="L2" s="33" t="e" cm="1">
        <f t="array" aca="1" ref="L2" ca="1">_xll.BQL(C2,"dividend_yield")</f>
        <v>#NAME?</v>
      </c>
      <c r="M2" s="143" t="e" cm="1">
        <f t="array" aca="1" ref="M2" ca="1">_xll.BQL(C2,"total_return(calc_interval=range(-1m, 0d))")*100</f>
        <v>#NAME?</v>
      </c>
      <c r="N2" s="143" t="e" cm="1">
        <f t="array" aca="1" ref="N2" ca="1">_xll.BQL(C2,"total_return(calc_interval=range(-1y, 0d))")*100</f>
        <v>#NAME?</v>
      </c>
      <c r="O2" s="143" t="e" cm="1">
        <f t="array" aca="1" ref="O2" ca="1">_xll.BQL(C2,"ann_total_return(calc_interval=range(-3y, 0d))")*100</f>
        <v>#NAME?</v>
      </c>
      <c r="P2" s="143" t="e" cm="1">
        <f t="array" aca="1" ref="P2" ca="1">_xll.BQL(C2,"ann_total_return(calc_interval=range(-5y, 0d))")*100</f>
        <v>#NAME?</v>
      </c>
      <c r="Q2" s="143" t="e" cm="1">
        <f t="array" aca="1" ref="Q2" ca="1">_xll.BQL(C2, "total_return(calc_interval=range(2025-01-01, 2025-12-31))")*100</f>
        <v>#NAME?</v>
      </c>
      <c r="R2" s="143" t="e" cm="1">
        <f t="array" aca="1" ref="R2" ca="1">_xll.BQL(C2, "total_return(calc_interval=range(2024-01-01, 2024-12-31))")*100</f>
        <v>#NAME?</v>
      </c>
      <c r="S2" s="33" t="e" cm="1">
        <f t="array" aca="1" ref="S2" ca="1">_xll.BQL(C2, "total_return(calc_interval=range(2023-01-01, 2023-12-31))")*100</f>
        <v>#NAME?</v>
      </c>
      <c r="T2" s="33" t="e" cm="1">
        <f t="array" aca="1" ref="T2" ca="1">_xll.BQL(C2,"max_drawdown(calc_interval=range(-3y, 0d))")*100</f>
        <v>#NAME?</v>
      </c>
      <c r="U2" s="33" t="e" cm="1">
        <f t="array" aca="1" ref="U2" ca="1">_xll.BQL(C2,"max_drawdown(calc_interval=range(-5y, 0d))")*100</f>
        <v>#NAME?</v>
      </c>
      <c r="V2" s="32" t="e" cm="1">
        <f t="array" aca="1" ref="V2" ca="1">_xll.BQL(C2,"volatility(calc_interval=range(-3y, 0d),per=m)")*100</f>
        <v>#NAME?</v>
      </c>
      <c r="W2" s="32" t="e" cm="1">
        <f t="array" aca="1" ref="W2" ca="1">_xll.BQL(C2,"volatility(calc_interval=range(-5y, 0d),per=m)")*100</f>
        <v>#NAME?</v>
      </c>
      <c r="X2" s="33" t="e" cm="1">
        <f t="array" aca="1" ref="X2" ca="1">_xll.BQL($C2,"SHARPE_RATIO(CALC_INTERVAL=range(start=2022-07-30,end=2025-07-30,frqStep=1,frq=D))")</f>
        <v>#NAME?</v>
      </c>
      <c r="Y2" s="33" t="e" cm="1">
        <f t="array" aca="1" ref="Y2"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以实际交易渠道为准</v>
      </c>
      <c r="AG2" s="33" t="str">
        <f>_xlfn.XLOOKUP(C2,'[1]Authorized Fund'!$G:$G,'[1]Authorized Fund'!$Y:$Y)</f>
        <v xml:space="preserve">Cut off Time (JMC) </v>
      </c>
      <c r="AH2" s="38"/>
    </row>
    <row r="3" spans="1:34" s="131" customFormat="1" ht="30" customHeight="1">
      <c r="A3" s="160" t="s">
        <v>8235</v>
      </c>
      <c r="B3" s="160"/>
      <c r="C3" s="160"/>
      <c r="D3" s="160"/>
      <c r="E3" s="161"/>
      <c r="F3" s="162" t="s">
        <v>93</v>
      </c>
      <c r="G3" s="160"/>
      <c r="H3" s="160"/>
      <c r="I3" s="160"/>
      <c r="J3" s="160"/>
      <c r="K3" s="138"/>
      <c r="L3" s="164" t="s">
        <v>94</v>
      </c>
      <c r="M3" s="164"/>
      <c r="N3" s="164"/>
      <c r="O3" s="164"/>
      <c r="P3" s="164"/>
      <c r="Q3" s="164"/>
      <c r="R3" s="164"/>
      <c r="S3" s="164"/>
      <c r="T3" s="166" t="s">
        <v>95</v>
      </c>
      <c r="U3" s="164"/>
      <c r="V3" s="164"/>
      <c r="W3" s="164"/>
      <c r="X3" s="164"/>
      <c r="Y3" s="164"/>
      <c r="Z3" s="164" t="s">
        <v>96</v>
      </c>
      <c r="AA3" s="164"/>
      <c r="AB3" s="164"/>
      <c r="AC3" s="128"/>
      <c r="AD3" s="165"/>
      <c r="AE3" s="165"/>
      <c r="AF3" s="165"/>
      <c r="AG3" s="165"/>
      <c r="AH3" s="165"/>
    </row>
    <row r="4" spans="1:34" s="132" customFormat="1" ht="30" customHeight="1">
      <c r="A4" s="82" t="s">
        <v>100</v>
      </c>
      <c r="B4" s="82" t="s">
        <v>98</v>
      </c>
      <c r="C4" s="82" t="s">
        <v>97</v>
      </c>
      <c r="D4" s="82" t="s">
        <v>99</v>
      </c>
      <c r="E4" s="82" t="s">
        <v>8263</v>
      </c>
      <c r="F4" s="82" t="s">
        <v>45</v>
      </c>
      <c r="G4" s="82" t="s">
        <v>101</v>
      </c>
      <c r="H4" s="82" t="s">
        <v>8232</v>
      </c>
      <c r="I4" s="82" t="s">
        <v>8233</v>
      </c>
      <c r="J4" s="82" t="s">
        <v>8234</v>
      </c>
      <c r="K4" s="82" t="s">
        <v>12874</v>
      </c>
      <c r="L4" s="82" t="s">
        <v>114</v>
      </c>
      <c r="M4" s="82" t="s">
        <v>102</v>
      </c>
      <c r="N4" s="82" t="s">
        <v>103</v>
      </c>
      <c r="O4" s="82" t="s">
        <v>104</v>
      </c>
      <c r="P4" s="82" t="s">
        <v>105</v>
      </c>
      <c r="Q4" s="82" t="s">
        <v>13165</v>
      </c>
      <c r="R4" s="82" t="s">
        <v>13149</v>
      </c>
      <c r="S4" s="82" t="s">
        <v>8231</v>
      </c>
      <c r="T4" s="82" t="s">
        <v>106</v>
      </c>
      <c r="U4" s="82" t="s">
        <v>107</v>
      </c>
      <c r="V4" s="82" t="s">
        <v>108</v>
      </c>
      <c r="W4" s="82" t="s">
        <v>109</v>
      </c>
      <c r="X4" s="82" t="s">
        <v>110</v>
      </c>
      <c r="Y4" s="82" t="s">
        <v>111</v>
      </c>
      <c r="Z4" s="82" t="s">
        <v>112</v>
      </c>
      <c r="AA4" s="82" t="s">
        <v>113</v>
      </c>
      <c r="AB4" s="134" t="s">
        <v>13179</v>
      </c>
      <c r="AC4" s="157" t="s">
        <v>12824</v>
      </c>
      <c r="AD4" s="82" t="s">
        <v>8236</v>
      </c>
      <c r="AE4" s="158" t="s">
        <v>12546</v>
      </c>
      <c r="AF4" s="158" t="s">
        <v>8238</v>
      </c>
      <c r="AG4" s="82" t="s">
        <v>8277</v>
      </c>
      <c r="AH4" s="159" t="s">
        <v>8278</v>
      </c>
    </row>
    <row r="5" spans="1:34" s="133" customFormat="1" ht="28.5">
      <c r="A5" s="33" t="s">
        <v>12443</v>
      </c>
      <c r="B5" s="32" t="s">
        <v>13180</v>
      </c>
      <c r="C5" s="33" t="s">
        <v>12400</v>
      </c>
      <c r="D5" s="33" t="s">
        <v>13181</v>
      </c>
      <c r="E5" s="33" t="s">
        <v>12455</v>
      </c>
      <c r="F5" s="35" t="s">
        <v>422</v>
      </c>
      <c r="G5" s="36" t="s">
        <v>13124</v>
      </c>
      <c r="H5" s="117">
        <v>3</v>
      </c>
      <c r="I5" s="36" t="s">
        <v>12346</v>
      </c>
      <c r="J5" s="36" t="s">
        <v>12346</v>
      </c>
      <c r="K5" s="36" t="s">
        <v>12346</v>
      </c>
      <c r="L5" s="33">
        <v>5.1444677367439587E-2</v>
      </c>
      <c r="M5" s="151">
        <v>-1.3302486986697226</v>
      </c>
      <c r="N5" s="151">
        <v>3.4025871186523116</v>
      </c>
      <c r="O5" s="151">
        <v>3.7894341477975102</v>
      </c>
      <c r="P5" s="151">
        <v>1.1795163629191752</v>
      </c>
      <c r="Q5" s="152">
        <v>3.6409163292981495</v>
      </c>
      <c r="R5" s="152">
        <v>6.3163389831137007</v>
      </c>
      <c r="S5" s="33">
        <v>2.0772288052385735</v>
      </c>
      <c r="T5" s="33">
        <v>-1.7144276968127481</v>
      </c>
      <c r="U5" s="33">
        <v>-10.496714817873077</v>
      </c>
      <c r="V5" s="32">
        <v>2.0330648389896933</v>
      </c>
      <c r="W5" s="32">
        <v>2.7632023226194322</v>
      </c>
      <c r="X5" s="33">
        <v>0.88696459999999999</v>
      </c>
      <c r="Y5" s="33">
        <v>-0.42634939999999999</v>
      </c>
      <c r="Z5" s="141">
        <v>43292</v>
      </c>
      <c r="AA5" s="33">
        <v>12842.579666650001</v>
      </c>
      <c r="AB5" s="33" t="s">
        <v>12449</v>
      </c>
      <c r="AC5" s="33" t="s">
        <v>13166</v>
      </c>
      <c r="AD5" s="126" t="s">
        <v>8237</v>
      </c>
      <c r="AE5" s="126" t="s">
        <v>13182</v>
      </c>
      <c r="AF5" s="126" t="s">
        <v>13183</v>
      </c>
      <c r="AG5" s="33" t="s">
        <v>13184</v>
      </c>
      <c r="AH5" s="33" t="s">
        <v>13184</v>
      </c>
    </row>
    <row r="6" spans="1:34" s="133" customFormat="1" ht="28.5">
      <c r="A6" s="40" t="s">
        <v>12443</v>
      </c>
      <c r="B6" s="39" t="s">
        <v>13185</v>
      </c>
      <c r="C6" s="39" t="s">
        <v>12401</v>
      </c>
      <c r="D6" s="40" t="s">
        <v>13186</v>
      </c>
      <c r="E6" s="40" t="s">
        <v>12447</v>
      </c>
      <c r="F6" s="41" t="s">
        <v>422</v>
      </c>
      <c r="G6" s="40" t="s">
        <v>13124</v>
      </c>
      <c r="H6" s="42">
        <v>3</v>
      </c>
      <c r="I6" s="40" t="s">
        <v>12346</v>
      </c>
      <c r="J6" s="40" t="s">
        <v>12346</v>
      </c>
      <c r="K6" s="42" t="s">
        <v>12346</v>
      </c>
      <c r="L6" s="40">
        <v>4.1434044771794958E-2</v>
      </c>
      <c r="M6" s="40">
        <v>-1.4721345951630216</v>
      </c>
      <c r="N6" s="40">
        <v>8.5546426427929312</v>
      </c>
      <c r="O6" s="40">
        <v>3.5480984628808887</v>
      </c>
      <c r="P6" s="40">
        <v>9.9710041161849006E-2</v>
      </c>
      <c r="Q6" s="153">
        <v>8.8503750998836672</v>
      </c>
      <c r="R6" s="153">
        <v>3.5577768134924526</v>
      </c>
      <c r="S6" s="40">
        <v>-0.96045246980137611</v>
      </c>
      <c r="T6" s="40">
        <v>-7.7310009292078652</v>
      </c>
      <c r="U6" s="40">
        <v>-21.472583828860415</v>
      </c>
      <c r="V6" s="40">
        <v>5.2278489622462025</v>
      </c>
      <c r="W6" s="40">
        <v>6.677889563727625</v>
      </c>
      <c r="X6" s="40">
        <v>-1.7921280000000001E-2</v>
      </c>
      <c r="Y6" s="40">
        <v>-0.43130750000000001</v>
      </c>
      <c r="Z6" s="142">
        <v>40858</v>
      </c>
      <c r="AA6" s="40">
        <v>12842.579666650001</v>
      </c>
      <c r="AB6" s="40" t="s">
        <v>12449</v>
      </c>
      <c r="AC6" s="40" t="s">
        <v>13166</v>
      </c>
      <c r="AD6" s="42" t="s">
        <v>8237</v>
      </c>
      <c r="AE6" s="42" t="s">
        <v>13182</v>
      </c>
      <c r="AF6" s="42" t="s">
        <v>13187</v>
      </c>
      <c r="AG6" s="42" t="s">
        <v>13184</v>
      </c>
      <c r="AH6" s="42" t="s">
        <v>13184</v>
      </c>
    </row>
    <row r="7" spans="1:34" s="133" customFormat="1" ht="42.75">
      <c r="A7" s="33" t="s">
        <v>12443</v>
      </c>
      <c r="B7" s="32" t="s">
        <v>13188</v>
      </c>
      <c r="C7" s="33" t="s">
        <v>12402</v>
      </c>
      <c r="D7" s="33" t="s">
        <v>13189</v>
      </c>
      <c r="E7" s="33" t="s">
        <v>12447</v>
      </c>
      <c r="F7" s="35" t="s">
        <v>422</v>
      </c>
      <c r="G7" s="36" t="s">
        <v>13124</v>
      </c>
      <c r="H7" s="117">
        <v>3</v>
      </c>
      <c r="I7" s="36" t="s">
        <v>12346</v>
      </c>
      <c r="J7" s="36" t="s">
        <v>12346</v>
      </c>
      <c r="K7" s="36" t="s">
        <v>12346</v>
      </c>
      <c r="L7" s="33">
        <v>4.970828416814882E-2</v>
      </c>
      <c r="M7" s="151">
        <v>-1.1534025374855705</v>
      </c>
      <c r="N7" s="151">
        <v>5.8896074391246778</v>
      </c>
      <c r="O7" s="151">
        <v>6.1471599186825987</v>
      </c>
      <c r="P7" s="151">
        <v>2.070251119762867</v>
      </c>
      <c r="Q7" s="152">
        <v>5.9228626870986512</v>
      </c>
      <c r="R7" s="152">
        <v>8.975393374658335</v>
      </c>
      <c r="S7" s="33">
        <v>4.3908053392453406</v>
      </c>
      <c r="T7" s="33">
        <v>-1.5185391695896722</v>
      </c>
      <c r="U7" s="33">
        <v>-12.478217206935494</v>
      </c>
      <c r="V7" s="32">
        <v>2.1296534833985667</v>
      </c>
      <c r="W7" s="32">
        <v>3.1273604772128123</v>
      </c>
      <c r="X7" s="33">
        <v>0.92763300000000004</v>
      </c>
      <c r="Y7" s="33">
        <v>-0.3435491</v>
      </c>
      <c r="Z7" s="141">
        <v>43285</v>
      </c>
      <c r="AA7" s="33">
        <v>12842.579666650001</v>
      </c>
      <c r="AB7" s="33" t="s">
        <v>12449</v>
      </c>
      <c r="AC7" s="33" t="s">
        <v>13166</v>
      </c>
      <c r="AD7" s="126" t="s">
        <v>8237</v>
      </c>
      <c r="AE7" s="126" t="s">
        <v>13182</v>
      </c>
      <c r="AF7" s="126" t="s">
        <v>13187</v>
      </c>
      <c r="AG7" s="33" t="s">
        <v>13184</v>
      </c>
      <c r="AH7" s="33" t="s">
        <v>13184</v>
      </c>
    </row>
    <row r="8" spans="1:34" s="133" customFormat="1" ht="28.5">
      <c r="A8" s="40" t="s">
        <v>12978</v>
      </c>
      <c r="B8" s="39" t="s">
        <v>13190</v>
      </c>
      <c r="C8" s="39" t="s">
        <v>12878</v>
      </c>
      <c r="D8" s="40" t="s">
        <v>13191</v>
      </c>
      <c r="E8" s="40" t="s">
        <v>12447</v>
      </c>
      <c r="F8" s="41" t="s">
        <v>422</v>
      </c>
      <c r="G8" s="40" t="s">
        <v>13124</v>
      </c>
      <c r="H8" s="42">
        <v>4</v>
      </c>
      <c r="I8" s="40" t="s">
        <v>12346</v>
      </c>
      <c r="J8" s="40" t="s">
        <v>12346</v>
      </c>
      <c r="K8" s="42" t="s">
        <v>12551</v>
      </c>
      <c r="L8" s="40" t="e">
        <v>#N/A</v>
      </c>
      <c r="M8" s="40">
        <v>-0.4810152492068509</v>
      </c>
      <c r="N8" s="40">
        <v>6.9864671581031601</v>
      </c>
      <c r="O8" s="40">
        <v>2.5646916371804274</v>
      </c>
      <c r="P8" s="40">
        <v>-0.66676739405648888</v>
      </c>
      <c r="Q8" s="153">
        <v>6.442670215125279</v>
      </c>
      <c r="R8" s="153">
        <v>2.6411657559199719</v>
      </c>
      <c r="S8" s="40">
        <v>-0.63276836158195904</v>
      </c>
      <c r="T8" s="40">
        <v>-6.6216365850957697</v>
      </c>
      <c r="U8" s="40">
        <v>-17.388700339389107</v>
      </c>
      <c r="V8" s="40">
        <v>4.5120707046890463</v>
      </c>
      <c r="W8" s="40">
        <v>6.1174199344803197</v>
      </c>
      <c r="X8" s="40">
        <v>-0.27097139999999997</v>
      </c>
      <c r="Y8" s="40">
        <v>-0.72336020000000001</v>
      </c>
      <c r="Z8" s="142">
        <v>41834</v>
      </c>
      <c r="AA8" s="40">
        <v>689.97167472000001</v>
      </c>
      <c r="AB8" s="40" t="s">
        <v>12449</v>
      </c>
      <c r="AC8" s="40" t="s">
        <v>13166</v>
      </c>
      <c r="AD8" s="42" t="s">
        <v>8237</v>
      </c>
      <c r="AE8" s="42" t="s">
        <v>13192</v>
      </c>
      <c r="AF8" s="42" t="s">
        <v>13193</v>
      </c>
      <c r="AG8" s="42" t="s">
        <v>13193</v>
      </c>
      <c r="AH8" s="42" t="s">
        <v>13193</v>
      </c>
    </row>
    <row r="9" spans="1:34" s="133" customFormat="1" ht="28.5">
      <c r="A9" s="33" t="s">
        <v>12982</v>
      </c>
      <c r="B9" s="32" t="s">
        <v>13194</v>
      </c>
      <c r="C9" s="33" t="s">
        <v>12926</v>
      </c>
      <c r="D9" s="33" t="s">
        <v>13195</v>
      </c>
      <c r="E9" s="33" t="s">
        <v>12449</v>
      </c>
      <c r="F9" s="35" t="s">
        <v>381</v>
      </c>
      <c r="G9" s="36" t="s">
        <v>12434</v>
      </c>
      <c r="H9" s="117">
        <v>4</v>
      </c>
      <c r="I9" s="36" t="s">
        <v>12346</v>
      </c>
      <c r="J9" s="36" t="s">
        <v>12346</v>
      </c>
      <c r="K9" s="36" t="s">
        <v>12346</v>
      </c>
      <c r="L9" s="33" t="e">
        <v>#N/A</v>
      </c>
      <c r="M9" s="151">
        <v>0.67112040389616379</v>
      </c>
      <c r="N9" s="151">
        <v>90.483818051990752</v>
      </c>
      <c r="O9" s="151">
        <v>23.385149785355065</v>
      </c>
      <c r="P9" s="151">
        <v>11.483161991900825</v>
      </c>
      <c r="Q9" s="152">
        <v>96.304926764314501</v>
      </c>
      <c r="R9" s="152">
        <v>13.27727986695011</v>
      </c>
      <c r="S9" s="33">
        <v>-15.752307485655914</v>
      </c>
      <c r="T9" s="33">
        <v>-38.104043188984726</v>
      </c>
      <c r="U9" s="33">
        <v>-54.63334946757017</v>
      </c>
      <c r="V9" s="32">
        <v>27.440843532541543</v>
      </c>
      <c r="W9" s="32">
        <v>27.684671361306162</v>
      </c>
      <c r="X9" s="33">
        <v>0.9163095</v>
      </c>
      <c r="Y9" s="33">
        <v>0.41949639999999999</v>
      </c>
      <c r="Z9" s="141">
        <v>42209</v>
      </c>
      <c r="AA9" s="33">
        <v>11041.16504901</v>
      </c>
      <c r="AB9" s="33" t="s">
        <v>12449</v>
      </c>
      <c r="AC9" s="33" t="s">
        <v>13166</v>
      </c>
      <c r="AD9" s="126" t="s">
        <v>8237</v>
      </c>
      <c r="AE9" s="126" t="s">
        <v>13182</v>
      </c>
      <c r="AF9" s="126" t="s">
        <v>13196</v>
      </c>
      <c r="AG9" s="33" t="s">
        <v>13184</v>
      </c>
      <c r="AH9" s="33" t="s">
        <v>13184</v>
      </c>
    </row>
    <row r="10" spans="1:34" s="133" customFormat="1" ht="28.5">
      <c r="A10" s="40" t="s">
        <v>12982</v>
      </c>
      <c r="B10" s="39" t="s">
        <v>13197</v>
      </c>
      <c r="C10" s="39" t="s">
        <v>12928</v>
      </c>
      <c r="D10" s="40" t="s">
        <v>13198</v>
      </c>
      <c r="E10" s="40" t="s">
        <v>12449</v>
      </c>
      <c r="F10" s="41" t="s">
        <v>381</v>
      </c>
      <c r="G10" s="40" t="s">
        <v>12550</v>
      </c>
      <c r="H10" s="42">
        <v>4</v>
      </c>
      <c r="I10" s="40" t="s">
        <v>12346</v>
      </c>
      <c r="J10" s="40" t="s">
        <v>12346</v>
      </c>
      <c r="K10" s="42" t="s">
        <v>12346</v>
      </c>
      <c r="L10" s="40" t="e">
        <v>#N/A</v>
      </c>
      <c r="M10" s="40">
        <v>-5.7741703482996236</v>
      </c>
      <c r="N10" s="40">
        <v>10.908211391945777</v>
      </c>
      <c r="O10" s="40">
        <v>3.8521860959734644</v>
      </c>
      <c r="P10" s="40">
        <v>-0.11663306274991569</v>
      </c>
      <c r="Q10" s="153">
        <v>11.058908565233017</v>
      </c>
      <c r="R10" s="153">
        <v>7.5213893500192031</v>
      </c>
      <c r="S10" s="40">
        <v>-2.943002607723666</v>
      </c>
      <c r="T10" s="40">
        <v>-13.424280637395425</v>
      </c>
      <c r="U10" s="40">
        <v>-29.28494636079829</v>
      </c>
      <c r="V10" s="40">
        <v>9.6402499940444049</v>
      </c>
      <c r="W10" s="40">
        <v>11.618392782946438</v>
      </c>
      <c r="X10" s="40">
        <v>0.38591209999999998</v>
      </c>
      <c r="Y10" s="40">
        <v>-0.12675700000000001</v>
      </c>
      <c r="Z10" s="142">
        <v>42209</v>
      </c>
      <c r="AA10" s="40">
        <v>725.88974100999997</v>
      </c>
      <c r="AB10" s="40" t="s">
        <v>12449</v>
      </c>
      <c r="AC10" s="40" t="s">
        <v>13166</v>
      </c>
      <c r="AD10" s="42" t="s">
        <v>8237</v>
      </c>
      <c r="AE10" s="42" t="s">
        <v>13182</v>
      </c>
      <c r="AF10" s="42" t="s">
        <v>13196</v>
      </c>
      <c r="AG10" s="42" t="s">
        <v>13184</v>
      </c>
      <c r="AH10" s="42" t="s">
        <v>13184</v>
      </c>
    </row>
    <row r="11" spans="1:34" s="133" customFormat="1" ht="28.5">
      <c r="A11" s="33" t="s">
        <v>12982</v>
      </c>
      <c r="B11" s="32" t="s">
        <v>13199</v>
      </c>
      <c r="C11" s="33" t="s">
        <v>12930</v>
      </c>
      <c r="D11" s="33" t="s">
        <v>13200</v>
      </c>
      <c r="E11" s="33" t="s">
        <v>12449</v>
      </c>
      <c r="F11" s="35" t="s">
        <v>381</v>
      </c>
      <c r="G11" s="36" t="s">
        <v>12550</v>
      </c>
      <c r="H11" s="117">
        <v>4</v>
      </c>
      <c r="I11" s="36" t="s">
        <v>12346</v>
      </c>
      <c r="J11" s="36" t="s">
        <v>12346</v>
      </c>
      <c r="K11" s="36" t="s">
        <v>12346</v>
      </c>
      <c r="L11" s="33" t="e">
        <v>#N/A</v>
      </c>
      <c r="M11" s="151">
        <v>-8.2264150943396235</v>
      </c>
      <c r="N11" s="151">
        <v>29.272012941992152</v>
      </c>
      <c r="O11" s="151">
        <v>1.6548950688381137</v>
      </c>
      <c r="P11" s="151">
        <v>-3.3465239064990548</v>
      </c>
      <c r="Q11" s="152">
        <v>32.166301969365449</v>
      </c>
      <c r="R11" s="152">
        <v>-7.5070447340614415</v>
      </c>
      <c r="S11" s="33">
        <v>-20.794384404211741</v>
      </c>
      <c r="T11" s="33">
        <v>-35.429248953277281</v>
      </c>
      <c r="U11" s="33">
        <v>-65.606867969212601</v>
      </c>
      <c r="V11" s="32">
        <v>20.602310086065039</v>
      </c>
      <c r="W11" s="32">
        <v>23.142630408604077</v>
      </c>
      <c r="X11" s="33">
        <v>0.11074199999999999</v>
      </c>
      <c r="Y11" s="33">
        <v>-9.7432759999999993E-2</v>
      </c>
      <c r="Z11" s="141">
        <v>42209</v>
      </c>
      <c r="AA11" s="33">
        <v>454.20296538999997</v>
      </c>
      <c r="AB11" s="33" t="s">
        <v>12449</v>
      </c>
      <c r="AC11" s="33" t="s">
        <v>13166</v>
      </c>
      <c r="AD11" s="126" t="s">
        <v>8237</v>
      </c>
      <c r="AE11" s="126" t="s">
        <v>13182</v>
      </c>
      <c r="AF11" s="126" t="s">
        <v>13196</v>
      </c>
      <c r="AG11" s="33" t="s">
        <v>13184</v>
      </c>
      <c r="AH11" s="33" t="s">
        <v>13184</v>
      </c>
    </row>
    <row r="12" spans="1:34" s="133" customFormat="1" ht="28.5">
      <c r="A12" s="40" t="s">
        <v>12440</v>
      </c>
      <c r="B12" s="39" t="s">
        <v>13201</v>
      </c>
      <c r="C12" s="39" t="s">
        <v>12378</v>
      </c>
      <c r="D12" s="40" t="s">
        <v>13202</v>
      </c>
      <c r="E12" s="40" t="s">
        <v>12447</v>
      </c>
      <c r="F12" s="41" t="s">
        <v>117</v>
      </c>
      <c r="G12" s="40" t="s">
        <v>13096</v>
      </c>
      <c r="H12" s="42">
        <v>4</v>
      </c>
      <c r="I12" s="40" t="s">
        <v>12346</v>
      </c>
      <c r="J12" s="40" t="s">
        <v>12346</v>
      </c>
      <c r="K12" s="42" t="s">
        <v>12346</v>
      </c>
      <c r="L12" s="40" t="e">
        <v>#N/A</v>
      </c>
      <c r="M12" s="40">
        <v>-7.6137418755803381</v>
      </c>
      <c r="N12" s="40">
        <v>20.920138888888928</v>
      </c>
      <c r="O12" s="40">
        <v>17.734028866214491</v>
      </c>
      <c r="P12" s="40">
        <v>10.46135759476876</v>
      </c>
      <c r="Q12" s="153">
        <v>24.954250540675371</v>
      </c>
      <c r="R12" s="153">
        <v>18.256772673733824</v>
      </c>
      <c r="S12" s="40">
        <v>42.203856749311285</v>
      </c>
      <c r="T12" s="40">
        <v>-21.754004042917117</v>
      </c>
      <c r="U12" s="40">
        <v>-29.728020240354127</v>
      </c>
      <c r="V12" s="40">
        <v>15.41826181825367</v>
      </c>
      <c r="W12" s="40">
        <v>17.424300701748574</v>
      </c>
      <c r="X12" s="40">
        <v>1.3634139999999999</v>
      </c>
      <c r="Y12" s="40">
        <v>0.65650039999999998</v>
      </c>
      <c r="Z12" s="142">
        <v>41738</v>
      </c>
      <c r="AA12" s="40">
        <v>26720.5173555</v>
      </c>
      <c r="AB12" s="40" t="s">
        <v>12453</v>
      </c>
      <c r="AC12" s="40" t="s">
        <v>13166</v>
      </c>
      <c r="AD12" s="42" t="s">
        <v>8237</v>
      </c>
      <c r="AE12" s="42" t="s">
        <v>13182</v>
      </c>
      <c r="AF12" s="42" t="s">
        <v>13187</v>
      </c>
      <c r="AG12" s="42" t="s">
        <v>13184</v>
      </c>
      <c r="AH12" s="42" t="s">
        <v>13184</v>
      </c>
    </row>
    <row r="13" spans="1:34" s="133" customFormat="1" ht="28.5">
      <c r="A13" s="33" t="s">
        <v>12440</v>
      </c>
      <c r="B13" s="32" t="s">
        <v>13203</v>
      </c>
      <c r="C13" s="33" t="s">
        <v>12379</v>
      </c>
      <c r="D13" s="33" t="s">
        <v>13204</v>
      </c>
      <c r="E13" s="33" t="s">
        <v>12453</v>
      </c>
      <c r="F13" s="35" t="s">
        <v>117</v>
      </c>
      <c r="G13" s="36" t="s">
        <v>13096</v>
      </c>
      <c r="H13" s="117">
        <v>4</v>
      </c>
      <c r="I13" s="36" t="s">
        <v>12346</v>
      </c>
      <c r="J13" s="36" t="s">
        <v>12346</v>
      </c>
      <c r="K13" s="36" t="s">
        <v>12346</v>
      </c>
      <c r="L13" s="33" t="e">
        <v>#N/A</v>
      </c>
      <c r="M13" s="151">
        <v>-5.7167445291369523</v>
      </c>
      <c r="N13" s="151">
        <v>13.952451708766912</v>
      </c>
      <c r="O13" s="151">
        <v>15.704231323163009</v>
      </c>
      <c r="P13" s="151">
        <v>11.014036017073758</v>
      </c>
      <c r="Q13" s="152">
        <v>9.2705372851535905</v>
      </c>
      <c r="R13" s="152">
        <v>25.166240409207209</v>
      </c>
      <c r="S13" s="33">
        <v>37.002559925529546</v>
      </c>
      <c r="T13" s="33">
        <v>-25.873404666752663</v>
      </c>
      <c r="U13" s="33">
        <v>-25.873404666752677</v>
      </c>
      <c r="V13" s="32">
        <v>14.984638415653556</v>
      </c>
      <c r="W13" s="32">
        <v>16.116844315103247</v>
      </c>
      <c r="X13" s="33">
        <v>1.186115</v>
      </c>
      <c r="Y13" s="33">
        <v>0.81490810000000002</v>
      </c>
      <c r="Z13" s="141">
        <v>36432</v>
      </c>
      <c r="AA13" s="33">
        <v>26720.5173555</v>
      </c>
      <c r="AB13" s="33" t="s">
        <v>12453</v>
      </c>
      <c r="AC13" s="33" t="s">
        <v>13166</v>
      </c>
      <c r="AD13" s="126" t="s">
        <v>8237</v>
      </c>
      <c r="AE13" s="126" t="s">
        <v>13182</v>
      </c>
      <c r="AF13" s="126" t="s">
        <v>13205</v>
      </c>
      <c r="AG13" s="33" t="s">
        <v>13184</v>
      </c>
      <c r="AH13" s="33" t="s">
        <v>13184</v>
      </c>
    </row>
    <row r="14" spans="1:34" s="133" customFormat="1" ht="42.75">
      <c r="A14" s="40" t="s">
        <v>12443</v>
      </c>
      <c r="B14" s="39" t="s">
        <v>13206</v>
      </c>
      <c r="C14" s="39" t="s">
        <v>12501</v>
      </c>
      <c r="D14" s="40" t="s">
        <v>13207</v>
      </c>
      <c r="E14" s="40" t="s">
        <v>12450</v>
      </c>
      <c r="F14" s="41" t="s">
        <v>117</v>
      </c>
      <c r="G14" s="40" t="s">
        <v>60</v>
      </c>
      <c r="H14" s="42">
        <v>3</v>
      </c>
      <c r="I14" s="40" t="s">
        <v>12346</v>
      </c>
      <c r="J14" s="40" t="s">
        <v>12346</v>
      </c>
      <c r="K14" s="42" t="s">
        <v>12346</v>
      </c>
      <c r="L14" s="40">
        <v>3.8087894779586205E-2</v>
      </c>
      <c r="M14" s="40">
        <v>-7.6210826210826088</v>
      </c>
      <c r="N14" s="40">
        <v>6.2434566899986832</v>
      </c>
      <c r="O14" s="40">
        <v>9.4521509694672545</v>
      </c>
      <c r="P14" s="40">
        <v>7.4522868809590248</v>
      </c>
      <c r="Q14" s="153">
        <v>16.792114816310665</v>
      </c>
      <c r="R14" s="153">
        <v>8.4606580006588494</v>
      </c>
      <c r="S14" s="40">
        <v>13.785956181056115</v>
      </c>
      <c r="T14" s="40">
        <v>-15.745078543733603</v>
      </c>
      <c r="U14" s="40">
        <v>-19.800318151037388</v>
      </c>
      <c r="V14" s="40">
        <v>11.192087186463167</v>
      </c>
      <c r="W14" s="40">
        <v>12.735399417298618</v>
      </c>
      <c r="X14" s="40">
        <v>0.90476100000000004</v>
      </c>
      <c r="Y14" s="40">
        <v>0.72479199999999999</v>
      </c>
      <c r="Z14" s="142">
        <v>41669</v>
      </c>
      <c r="AA14" s="40">
        <v>1752.9993497400001</v>
      </c>
      <c r="AB14" s="40" t="s">
        <v>12453</v>
      </c>
      <c r="AC14" s="40" t="s">
        <v>13166</v>
      </c>
      <c r="AD14" s="42" t="s">
        <v>8237</v>
      </c>
      <c r="AE14" s="42" t="s">
        <v>13182</v>
      </c>
      <c r="AF14" s="42" t="s">
        <v>13208</v>
      </c>
      <c r="AG14" s="42" t="s">
        <v>13184</v>
      </c>
      <c r="AH14" s="42" t="s">
        <v>13184</v>
      </c>
    </row>
    <row r="15" spans="1:34" s="133" customFormat="1" ht="42.75">
      <c r="A15" s="33" t="s">
        <v>12443</v>
      </c>
      <c r="B15" s="32" t="s">
        <v>13206</v>
      </c>
      <c r="C15" s="33" t="s">
        <v>12502</v>
      </c>
      <c r="D15" s="33" t="s">
        <v>13209</v>
      </c>
      <c r="E15" s="33" t="s">
        <v>12451</v>
      </c>
      <c r="F15" s="35" t="s">
        <v>117</v>
      </c>
      <c r="G15" s="36" t="s">
        <v>60</v>
      </c>
      <c r="H15" s="117">
        <v>3</v>
      </c>
      <c r="I15" s="36" t="s">
        <v>12346</v>
      </c>
      <c r="J15" s="36" t="s">
        <v>12346</v>
      </c>
      <c r="K15" s="36" t="s">
        <v>12346</v>
      </c>
      <c r="L15" s="33">
        <v>4.0019101462368749E-2</v>
      </c>
      <c r="M15" s="151">
        <v>-7.8345070422535361</v>
      </c>
      <c r="N15" s="151">
        <v>6.1009418907884916</v>
      </c>
      <c r="O15" s="151">
        <v>9.7323720621976371</v>
      </c>
      <c r="P15" s="151">
        <v>7.9072518479706533</v>
      </c>
      <c r="Q15" s="152">
        <v>16.713549239903092</v>
      </c>
      <c r="R15" s="152">
        <v>9.1283676168762984</v>
      </c>
      <c r="S15" s="33">
        <v>15.054020762910492</v>
      </c>
      <c r="T15" s="33">
        <v>-15.274899532964103</v>
      </c>
      <c r="U15" s="33">
        <v>-19.4132286107094</v>
      </c>
      <c r="V15" s="32">
        <v>11.197523678167357</v>
      </c>
      <c r="W15" s="32">
        <v>12.662656147023837</v>
      </c>
      <c r="X15" s="33">
        <v>0.97645850000000001</v>
      </c>
      <c r="Y15" s="33">
        <v>0.76468780000000003</v>
      </c>
      <c r="Z15" s="141">
        <v>42123</v>
      </c>
      <c r="AA15" s="33">
        <v>1752.9993497400001</v>
      </c>
      <c r="AB15" s="33" t="s">
        <v>12453</v>
      </c>
      <c r="AC15" s="33" t="s">
        <v>13166</v>
      </c>
      <c r="AD15" s="126" t="s">
        <v>8237</v>
      </c>
      <c r="AE15" s="126" t="s">
        <v>13182</v>
      </c>
      <c r="AF15" s="126" t="s">
        <v>13210</v>
      </c>
      <c r="AG15" s="33" t="s">
        <v>13184</v>
      </c>
      <c r="AH15" s="33" t="s">
        <v>13184</v>
      </c>
    </row>
    <row r="16" spans="1:34" s="133" customFormat="1" ht="42.75">
      <c r="A16" s="40" t="s">
        <v>12443</v>
      </c>
      <c r="B16" s="39" t="s">
        <v>13211</v>
      </c>
      <c r="C16" s="39" t="s">
        <v>12503</v>
      </c>
      <c r="D16" s="40" t="s">
        <v>13212</v>
      </c>
      <c r="E16" s="40" t="s">
        <v>12447</v>
      </c>
      <c r="F16" s="41" t="s">
        <v>117</v>
      </c>
      <c r="G16" s="40" t="s">
        <v>60</v>
      </c>
      <c r="H16" s="42">
        <v>3</v>
      </c>
      <c r="I16" s="40" t="s">
        <v>12346</v>
      </c>
      <c r="J16" s="40" t="s">
        <v>12346</v>
      </c>
      <c r="K16" s="42" t="s">
        <v>12346</v>
      </c>
      <c r="L16" s="40" t="e">
        <v>#N/A</v>
      </c>
      <c r="M16" s="40">
        <v>-7.6536528797835235</v>
      </c>
      <c r="N16" s="40">
        <v>8.14848347668622</v>
      </c>
      <c r="O16" s="40">
        <v>11.197924096787194</v>
      </c>
      <c r="P16" s="40">
        <v>9.0466521722822648</v>
      </c>
      <c r="Q16" s="153">
        <v>18.777082330284056</v>
      </c>
      <c r="R16" s="153">
        <v>10.175812466701895</v>
      </c>
      <c r="S16" s="40">
        <v>16.009852216748932</v>
      </c>
      <c r="T16" s="40">
        <v>-15.215517241379285</v>
      </c>
      <c r="U16" s="40">
        <v>-18.878400888395287</v>
      </c>
      <c r="V16" s="40">
        <v>11.172879394249383</v>
      </c>
      <c r="W16" s="40">
        <v>12.636436076044689</v>
      </c>
      <c r="X16" s="40">
        <v>1.0392809999999999</v>
      </c>
      <c r="Y16" s="40">
        <v>0.82343429999999995</v>
      </c>
      <c r="Z16" s="142">
        <v>41990</v>
      </c>
      <c r="AA16" s="40">
        <v>1752.9993497400001</v>
      </c>
      <c r="AB16" s="40" t="s">
        <v>12453</v>
      </c>
      <c r="AC16" s="40" t="s">
        <v>13166</v>
      </c>
      <c r="AD16" s="42" t="s">
        <v>8237</v>
      </c>
      <c r="AE16" s="42" t="s">
        <v>13182</v>
      </c>
      <c r="AF16" s="42" t="s">
        <v>13187</v>
      </c>
      <c r="AG16" s="42" t="s">
        <v>13184</v>
      </c>
      <c r="AH16" s="42" t="s">
        <v>13184</v>
      </c>
    </row>
    <row r="17" spans="1:34" s="133" customFormat="1" ht="28.5">
      <c r="A17" s="33" t="s">
        <v>12440</v>
      </c>
      <c r="B17" s="32" t="s">
        <v>13213</v>
      </c>
      <c r="C17" s="33" t="s">
        <v>12515</v>
      </c>
      <c r="D17" s="33" t="s">
        <v>13214</v>
      </c>
      <c r="E17" s="33" t="s">
        <v>12448</v>
      </c>
      <c r="F17" s="35" t="s">
        <v>117</v>
      </c>
      <c r="G17" s="36" t="s">
        <v>12413</v>
      </c>
      <c r="H17" s="117">
        <v>4</v>
      </c>
      <c r="I17" s="36" t="s">
        <v>12346</v>
      </c>
      <c r="J17" s="36" t="s">
        <v>12346</v>
      </c>
      <c r="K17" s="36" t="s">
        <v>12346</v>
      </c>
      <c r="L17" s="33" t="e">
        <v>#N/A</v>
      </c>
      <c r="M17" s="151">
        <v>-5.7814485387547743</v>
      </c>
      <c r="N17" s="151">
        <v>11.086142322097503</v>
      </c>
      <c r="O17" s="151">
        <v>4.590983511975355</v>
      </c>
      <c r="P17" s="151">
        <v>2.5731160424394828</v>
      </c>
      <c r="Q17" s="152">
        <v>11.488439306358478</v>
      </c>
      <c r="R17" s="152">
        <v>11.290322580645217</v>
      </c>
      <c r="S17" s="33">
        <v>0.1612903225806539</v>
      </c>
      <c r="T17" s="33">
        <v>-21.447543160690696</v>
      </c>
      <c r="U17" s="33">
        <v>-21.447543160690685</v>
      </c>
      <c r="V17" s="32">
        <v>11.974400956039586</v>
      </c>
      <c r="W17" s="32">
        <v>12.411044228603062</v>
      </c>
      <c r="X17" s="33">
        <v>0.5653821</v>
      </c>
      <c r="Y17" s="33">
        <v>0.25182860000000001</v>
      </c>
      <c r="Z17" s="141">
        <v>40948</v>
      </c>
      <c r="AA17" s="33">
        <v>751.57899789999999</v>
      </c>
      <c r="AB17" s="33" t="s">
        <v>12453</v>
      </c>
      <c r="AC17" s="33" t="s">
        <v>13166</v>
      </c>
      <c r="AD17" s="126" t="s">
        <v>8237</v>
      </c>
      <c r="AE17" s="126" t="s">
        <v>13182</v>
      </c>
      <c r="AF17" s="126" t="s">
        <v>13215</v>
      </c>
      <c r="AG17" s="33" t="s">
        <v>13184</v>
      </c>
      <c r="AH17" s="33" t="s">
        <v>13184</v>
      </c>
    </row>
    <row r="18" spans="1:34" s="133" customFormat="1" ht="28.5">
      <c r="A18" s="40" t="s">
        <v>12440</v>
      </c>
      <c r="B18" s="39" t="s">
        <v>13216</v>
      </c>
      <c r="C18" s="39" t="s">
        <v>12516</v>
      </c>
      <c r="D18" s="40" t="s">
        <v>13217</v>
      </c>
      <c r="E18" s="40" t="s">
        <v>12447</v>
      </c>
      <c r="F18" s="41" t="s">
        <v>117</v>
      </c>
      <c r="G18" s="40" t="s">
        <v>12413</v>
      </c>
      <c r="H18" s="42">
        <v>4</v>
      </c>
      <c r="I18" s="40" t="s">
        <v>12346</v>
      </c>
      <c r="J18" s="40" t="s">
        <v>12346</v>
      </c>
      <c r="K18" s="42" t="s">
        <v>12346</v>
      </c>
      <c r="L18" s="40" t="e">
        <v>#N/A</v>
      </c>
      <c r="M18" s="40">
        <v>-5.9948979591836977</v>
      </c>
      <c r="N18" s="40">
        <v>10.205607476635482</v>
      </c>
      <c r="O18" s="40">
        <v>4.6216888094212649</v>
      </c>
      <c r="P18" s="40">
        <v>2.4014061530603703</v>
      </c>
      <c r="Q18" s="153">
        <v>11.427541456380697</v>
      </c>
      <c r="R18" s="153">
        <v>11.883589329021827</v>
      </c>
      <c r="S18" s="40">
        <v>4.0371417036833002E-2</v>
      </c>
      <c r="T18" s="40">
        <v>-21.160862354892174</v>
      </c>
      <c r="U18" s="40">
        <v>-21.160862354892263</v>
      </c>
      <c r="V18" s="40">
        <v>12.0658520897983</v>
      </c>
      <c r="W18" s="40">
        <v>12.512554902228478</v>
      </c>
      <c r="X18" s="40">
        <v>0.48970839999999999</v>
      </c>
      <c r="Y18" s="40">
        <v>0.180392</v>
      </c>
      <c r="Z18" s="142">
        <v>38985</v>
      </c>
      <c r="AA18" s="40">
        <v>751.57899789999999</v>
      </c>
      <c r="AB18" s="40" t="s">
        <v>12453</v>
      </c>
      <c r="AC18" s="40" t="s">
        <v>13166</v>
      </c>
      <c r="AD18" s="42" t="s">
        <v>8237</v>
      </c>
      <c r="AE18" s="42" t="s">
        <v>13182</v>
      </c>
      <c r="AF18" s="42" t="s">
        <v>13187</v>
      </c>
      <c r="AG18" s="42" t="s">
        <v>13184</v>
      </c>
      <c r="AH18" s="42" t="s">
        <v>13184</v>
      </c>
    </row>
    <row r="19" spans="1:34" s="133" customFormat="1" ht="28.5">
      <c r="A19" s="33" t="s">
        <v>12440</v>
      </c>
      <c r="B19" s="32" t="s">
        <v>13218</v>
      </c>
      <c r="C19" s="33" t="s">
        <v>12517</v>
      </c>
      <c r="D19" s="33" t="s">
        <v>13219</v>
      </c>
      <c r="E19" s="33" t="s">
        <v>12447</v>
      </c>
      <c r="F19" s="35" t="s">
        <v>117</v>
      </c>
      <c r="G19" s="36" t="s">
        <v>12413</v>
      </c>
      <c r="H19" s="117">
        <v>4</v>
      </c>
      <c r="I19" s="36" t="s">
        <v>12346</v>
      </c>
      <c r="J19" s="36" t="s">
        <v>12346</v>
      </c>
      <c r="K19" s="36" t="s">
        <v>12346</v>
      </c>
      <c r="L19" s="33">
        <v>2.0201558292761056E-2</v>
      </c>
      <c r="M19" s="151">
        <v>-5.9641142279504678</v>
      </c>
      <c r="N19" s="151">
        <v>10.244009381086761</v>
      </c>
      <c r="O19" s="151">
        <v>4.6217057302047948</v>
      </c>
      <c r="P19" s="151">
        <v>2.4024549029290965</v>
      </c>
      <c r="Q19" s="152">
        <v>11.405327004259981</v>
      </c>
      <c r="R19" s="152">
        <v>11.922499677396559</v>
      </c>
      <c r="S19" s="33">
        <v>4.2029097053597475E-2</v>
      </c>
      <c r="T19" s="33">
        <v>-21.163748712667353</v>
      </c>
      <c r="U19" s="33">
        <v>-21.16374871266714</v>
      </c>
      <c r="V19" s="32">
        <v>12.069846173901913</v>
      </c>
      <c r="W19" s="32">
        <v>12.497218781166296</v>
      </c>
      <c r="X19" s="33">
        <v>0.49021379999999998</v>
      </c>
      <c r="Y19" s="33">
        <v>0.18067749999999999</v>
      </c>
      <c r="Z19" s="141">
        <v>33147</v>
      </c>
      <c r="AA19" s="33">
        <v>751.57899789999999</v>
      </c>
      <c r="AB19" s="33" t="s">
        <v>12453</v>
      </c>
      <c r="AC19" s="33" t="s">
        <v>13166</v>
      </c>
      <c r="AD19" s="126" t="s">
        <v>8237</v>
      </c>
      <c r="AE19" s="126" t="s">
        <v>13182</v>
      </c>
      <c r="AF19" s="126" t="s">
        <v>13187</v>
      </c>
      <c r="AG19" s="33" t="s">
        <v>13184</v>
      </c>
      <c r="AH19" s="33" t="s">
        <v>13184</v>
      </c>
    </row>
    <row r="20" spans="1:34" s="133" customFormat="1" ht="28.5">
      <c r="A20" s="40" t="s">
        <v>12440</v>
      </c>
      <c r="B20" s="39" t="s">
        <v>13220</v>
      </c>
      <c r="C20" s="39" t="s">
        <v>12518</v>
      </c>
      <c r="D20" s="40" t="s">
        <v>13221</v>
      </c>
      <c r="E20" s="40" t="s">
        <v>12448</v>
      </c>
      <c r="F20" s="41" t="s">
        <v>117</v>
      </c>
      <c r="G20" s="40" t="s">
        <v>52</v>
      </c>
      <c r="H20" s="42">
        <v>5</v>
      </c>
      <c r="I20" s="40" t="s">
        <v>12346</v>
      </c>
      <c r="J20" s="40" t="s">
        <v>12346</v>
      </c>
      <c r="K20" s="42" t="s">
        <v>12346</v>
      </c>
      <c r="L20" s="40" t="e">
        <v>#N/A</v>
      </c>
      <c r="M20" s="40">
        <v>-5.9752747252747485</v>
      </c>
      <c r="N20" s="40">
        <v>-7.2992700729779258E-2</v>
      </c>
      <c r="O20" s="40">
        <v>-3.6979846311609332</v>
      </c>
      <c r="P20" s="40">
        <v>-11.559438205191451</v>
      </c>
      <c r="Q20" s="153">
        <v>26.688907422852171</v>
      </c>
      <c r="R20" s="153">
        <v>-1.3061224489795964</v>
      </c>
      <c r="S20" s="40">
        <v>-16.688829787234127</v>
      </c>
      <c r="T20" s="40">
        <v>-29.745596868884583</v>
      </c>
      <c r="U20" s="40">
        <v>-58.877434135166077</v>
      </c>
      <c r="V20" s="40">
        <v>23.497208525566535</v>
      </c>
      <c r="W20" s="40">
        <v>28.02652304092183</v>
      </c>
      <c r="X20" s="40">
        <v>-6.9748149999999995E-2</v>
      </c>
      <c r="Y20" s="40">
        <v>-0.38250459999999997</v>
      </c>
      <c r="Z20" s="142">
        <v>40646</v>
      </c>
      <c r="AA20" s="40">
        <v>2614.7308556900002</v>
      </c>
      <c r="AB20" s="40" t="s">
        <v>12453</v>
      </c>
      <c r="AC20" s="40" t="s">
        <v>13166</v>
      </c>
      <c r="AD20" s="42" t="s">
        <v>8237</v>
      </c>
      <c r="AE20" s="42" t="s">
        <v>13182</v>
      </c>
      <c r="AF20" s="42" t="s">
        <v>13215</v>
      </c>
      <c r="AG20" s="42" t="s">
        <v>13184</v>
      </c>
      <c r="AH20" s="42" t="s">
        <v>13184</v>
      </c>
    </row>
    <row r="21" spans="1:34" s="133" customFormat="1" ht="28.5">
      <c r="A21" s="33" t="s">
        <v>12440</v>
      </c>
      <c r="B21" s="32" t="s">
        <v>13222</v>
      </c>
      <c r="C21" s="33" t="s">
        <v>12519</v>
      </c>
      <c r="D21" s="33" t="s">
        <v>13223</v>
      </c>
      <c r="E21" s="33" t="s">
        <v>12447</v>
      </c>
      <c r="F21" s="35" t="s">
        <v>117</v>
      </c>
      <c r="G21" s="36" t="s">
        <v>52</v>
      </c>
      <c r="H21" s="117">
        <v>5</v>
      </c>
      <c r="I21" s="36" t="s">
        <v>12346</v>
      </c>
      <c r="J21" s="36" t="s">
        <v>12346</v>
      </c>
      <c r="K21" s="36" t="s">
        <v>12346</v>
      </c>
      <c r="L21" s="33" t="e">
        <v>#N/A</v>
      </c>
      <c r="M21" s="151">
        <v>-6.1509194673430301</v>
      </c>
      <c r="N21" s="151">
        <v>-0.8707300736770951</v>
      </c>
      <c r="O21" s="151">
        <v>-3.653487095556085</v>
      </c>
      <c r="P21" s="151">
        <v>-11.705911095639642</v>
      </c>
      <c r="Q21" s="152">
        <v>26.472838561591082</v>
      </c>
      <c r="R21" s="152">
        <v>-0.67771084337365783</v>
      </c>
      <c r="S21" s="33">
        <v>-16.727941176470608</v>
      </c>
      <c r="T21" s="33">
        <v>-29.305135951661711</v>
      </c>
      <c r="U21" s="33">
        <v>-59.286463798531067</v>
      </c>
      <c r="V21" s="32">
        <v>23.767599159001097</v>
      </c>
      <c r="W21" s="32">
        <v>28.37526126324293</v>
      </c>
      <c r="X21" s="33">
        <v>-0.1003671</v>
      </c>
      <c r="Y21" s="33">
        <v>-0.40358509999999997</v>
      </c>
      <c r="Z21" s="141">
        <v>40597</v>
      </c>
      <c r="AA21" s="33">
        <v>2614.7308556900002</v>
      </c>
      <c r="AB21" s="33" t="s">
        <v>12453</v>
      </c>
      <c r="AC21" s="33" t="s">
        <v>13166</v>
      </c>
      <c r="AD21" s="126" t="s">
        <v>8237</v>
      </c>
      <c r="AE21" s="126" t="s">
        <v>13182</v>
      </c>
      <c r="AF21" s="126" t="s">
        <v>13187</v>
      </c>
      <c r="AG21" s="33" t="s">
        <v>13184</v>
      </c>
      <c r="AH21" s="33" t="s">
        <v>13184</v>
      </c>
    </row>
    <row r="22" spans="1:34" s="133" customFormat="1" ht="28.5">
      <c r="A22" s="40" t="s">
        <v>12440</v>
      </c>
      <c r="B22" s="39" t="s">
        <v>13224</v>
      </c>
      <c r="C22" s="39" t="s">
        <v>12525</v>
      </c>
      <c r="D22" s="40" t="s">
        <v>13225</v>
      </c>
      <c r="E22" s="40" t="s">
        <v>12447</v>
      </c>
      <c r="F22" s="41" t="s">
        <v>117</v>
      </c>
      <c r="G22" s="40" t="s">
        <v>13097</v>
      </c>
      <c r="H22" s="42">
        <v>3</v>
      </c>
      <c r="I22" s="40" t="s">
        <v>12346</v>
      </c>
      <c r="J22" s="40" t="s">
        <v>12346</v>
      </c>
      <c r="K22" s="42" t="s">
        <v>12346</v>
      </c>
      <c r="L22" s="40">
        <v>5.1990250514398061E-4</v>
      </c>
      <c r="M22" s="40">
        <v>-6.2095238095238319</v>
      </c>
      <c r="N22" s="40">
        <v>2.3780856738464085</v>
      </c>
      <c r="O22" s="40">
        <v>16.335131165761219</v>
      </c>
      <c r="P22" s="40">
        <v>7.8877364439857045</v>
      </c>
      <c r="Q22" s="153">
        <v>22.125639042144087</v>
      </c>
      <c r="R22" s="153">
        <v>23.378315342554522</v>
      </c>
      <c r="S22" s="40">
        <v>16.163675455762782</v>
      </c>
      <c r="T22" s="40">
        <v>-14.291481631005276</v>
      </c>
      <c r="U22" s="40">
        <v>-29.890866366192746</v>
      </c>
      <c r="V22" s="40">
        <v>13.472859153529864</v>
      </c>
      <c r="W22" s="40">
        <v>16.019934132810413</v>
      </c>
      <c r="X22" s="40">
        <v>0.90616580000000002</v>
      </c>
      <c r="Y22" s="40">
        <v>0.53065709999999999</v>
      </c>
      <c r="Z22" s="142">
        <v>41563</v>
      </c>
      <c r="AA22" s="40">
        <v>1154.34167118</v>
      </c>
      <c r="AB22" s="40" t="s">
        <v>12453</v>
      </c>
      <c r="AC22" s="40" t="s">
        <v>13166</v>
      </c>
      <c r="AD22" s="42" t="s">
        <v>8237</v>
      </c>
      <c r="AE22" s="42" t="s">
        <v>13182</v>
      </c>
      <c r="AF22" s="42" t="s">
        <v>13187</v>
      </c>
      <c r="AG22" s="42" t="s">
        <v>13184</v>
      </c>
      <c r="AH22" s="42" t="s">
        <v>13184</v>
      </c>
    </row>
    <row r="23" spans="1:34" s="133" customFormat="1" ht="28.5">
      <c r="A23" s="33" t="s">
        <v>12440</v>
      </c>
      <c r="B23" s="32" t="s">
        <v>13226</v>
      </c>
      <c r="C23" s="33" t="s">
        <v>12526</v>
      </c>
      <c r="D23" s="33" t="s">
        <v>13227</v>
      </c>
      <c r="E23" s="33" t="s">
        <v>12453</v>
      </c>
      <c r="F23" s="35" t="s">
        <v>117</v>
      </c>
      <c r="G23" s="36" t="s">
        <v>13097</v>
      </c>
      <c r="H23" s="117">
        <v>3</v>
      </c>
      <c r="I23" s="36" t="s">
        <v>12346</v>
      </c>
      <c r="J23" s="36" t="s">
        <v>12346</v>
      </c>
      <c r="K23" s="36" t="s">
        <v>12346</v>
      </c>
      <c r="L23" s="33">
        <v>4.5769763968357929E-4</v>
      </c>
      <c r="M23" s="151">
        <v>-4.2920353982301096</v>
      </c>
      <c r="N23" s="151">
        <v>-3.538675396555746</v>
      </c>
      <c r="O23" s="151">
        <v>14.311741562327107</v>
      </c>
      <c r="P23" s="151">
        <v>8.419622533648452</v>
      </c>
      <c r="Q23" s="152">
        <v>6.8104914177452125</v>
      </c>
      <c r="R23" s="152">
        <v>30.604464267521859</v>
      </c>
      <c r="S23" s="33">
        <v>11.843133379220205</v>
      </c>
      <c r="T23" s="33">
        <v>-18.896648044692743</v>
      </c>
      <c r="U23" s="33">
        <v>-21.18823303210926</v>
      </c>
      <c r="V23" s="32">
        <v>12.20066328451113</v>
      </c>
      <c r="W23" s="32">
        <v>14.092507042566412</v>
      </c>
      <c r="X23" s="33">
        <v>0.73318910000000004</v>
      </c>
      <c r="Y23" s="33">
        <v>0.71743210000000002</v>
      </c>
      <c r="Z23" s="141">
        <v>36770</v>
      </c>
      <c r="AA23" s="33">
        <v>1154.34167118</v>
      </c>
      <c r="AB23" s="33" t="s">
        <v>12453</v>
      </c>
      <c r="AC23" s="33" t="s">
        <v>13166</v>
      </c>
      <c r="AD23" s="126" t="s">
        <v>8237</v>
      </c>
      <c r="AE23" s="126" t="s">
        <v>13182</v>
      </c>
      <c r="AF23" s="126" t="s">
        <v>13205</v>
      </c>
      <c r="AG23" s="33" t="s">
        <v>13184</v>
      </c>
      <c r="AH23" s="33" t="s">
        <v>13184</v>
      </c>
    </row>
    <row r="24" spans="1:34" s="133" customFormat="1" ht="28.5">
      <c r="A24" s="40" t="s">
        <v>12440</v>
      </c>
      <c r="B24" s="39" t="s">
        <v>13228</v>
      </c>
      <c r="C24" s="39" t="s">
        <v>12530</v>
      </c>
      <c r="D24" s="40" t="s">
        <v>13229</v>
      </c>
      <c r="E24" s="40" t="s">
        <v>12453</v>
      </c>
      <c r="F24" s="41" t="s">
        <v>117</v>
      </c>
      <c r="G24" s="40" t="s">
        <v>13098</v>
      </c>
      <c r="H24" s="42">
        <v>3</v>
      </c>
      <c r="I24" s="40" t="s">
        <v>12346</v>
      </c>
      <c r="J24" s="40" t="s">
        <v>12346</v>
      </c>
      <c r="K24" s="42" t="s">
        <v>12346</v>
      </c>
      <c r="L24" s="40">
        <v>1.3038397880149803E-3</v>
      </c>
      <c r="M24" s="40">
        <v>-4.7694753577106734</v>
      </c>
      <c r="N24" s="40">
        <v>19.997274578943113</v>
      </c>
      <c r="O24" s="40">
        <v>14.821260341657982</v>
      </c>
      <c r="P24" s="40">
        <v>13.792792815517107</v>
      </c>
      <c r="Q24" s="153">
        <v>3.341831444475174</v>
      </c>
      <c r="R24" s="153">
        <v>15.405539349412777</v>
      </c>
      <c r="S24" s="40">
        <v>15.300077035651416</v>
      </c>
      <c r="T24" s="40">
        <v>-21.044362292051755</v>
      </c>
      <c r="U24" s="40">
        <v>-21.044362292051801</v>
      </c>
      <c r="V24" s="40">
        <v>13.423198854301416</v>
      </c>
      <c r="W24" s="40">
        <v>14.282354168240555</v>
      </c>
      <c r="X24" s="40">
        <v>1.0138769999999999</v>
      </c>
      <c r="Y24" s="40">
        <v>1.0946940000000001</v>
      </c>
      <c r="Z24" s="142">
        <v>36770</v>
      </c>
      <c r="AA24" s="40">
        <v>1018.82025789</v>
      </c>
      <c r="AB24" s="40" t="s">
        <v>12453</v>
      </c>
      <c r="AC24" s="40" t="s">
        <v>13166</v>
      </c>
      <c r="AD24" s="42" t="s">
        <v>8237</v>
      </c>
      <c r="AE24" s="42" t="s">
        <v>13182</v>
      </c>
      <c r="AF24" s="42" t="s">
        <v>13205</v>
      </c>
      <c r="AG24" s="42" t="s">
        <v>13184</v>
      </c>
      <c r="AH24" s="42" t="s">
        <v>13184</v>
      </c>
    </row>
    <row r="25" spans="1:34" s="133" customFormat="1" ht="28.5">
      <c r="A25" s="33" t="s">
        <v>12555</v>
      </c>
      <c r="B25" s="32" t="s">
        <v>13230</v>
      </c>
      <c r="C25" s="33" t="s">
        <v>12539</v>
      </c>
      <c r="D25" s="33" t="s">
        <v>13231</v>
      </c>
      <c r="E25" s="33" t="s">
        <v>12453</v>
      </c>
      <c r="F25" s="35" t="s">
        <v>117</v>
      </c>
      <c r="G25" s="36" t="s">
        <v>13099</v>
      </c>
      <c r="H25" s="117">
        <v>4</v>
      </c>
      <c r="I25" s="36" t="s">
        <v>12346</v>
      </c>
      <c r="J25" s="36" t="s">
        <v>12346</v>
      </c>
      <c r="K25" s="36" t="s">
        <v>12346</v>
      </c>
      <c r="L25" s="33" t="e">
        <v>#N/A</v>
      </c>
      <c r="M25" s="151">
        <v>-7.43402813430537</v>
      </c>
      <c r="N25" s="151">
        <v>75.824022735504442</v>
      </c>
      <c r="O25" s="151">
        <v>-4.2246753695743937</v>
      </c>
      <c r="P25" s="151">
        <v>-13.263249078622918</v>
      </c>
      <c r="Q25" s="152">
        <v>32.923210224195884</v>
      </c>
      <c r="R25" s="152">
        <v>-16.008149741988341</v>
      </c>
      <c r="S25" s="33">
        <v>-25.730215877730011</v>
      </c>
      <c r="T25" s="33">
        <v>-61.680865595456325</v>
      </c>
      <c r="U25" s="33">
        <v>-77.454581344688307</v>
      </c>
      <c r="V25" s="32">
        <v>33.143655491513911</v>
      </c>
      <c r="W25" s="32">
        <v>35.734371200523917</v>
      </c>
      <c r="X25" s="33">
        <v>-5.1465950000000003E-2</v>
      </c>
      <c r="Y25" s="33">
        <v>-0.24452660000000001</v>
      </c>
      <c r="Z25" s="141">
        <v>41411</v>
      </c>
      <c r="AA25" s="33">
        <v>893.83950000000004</v>
      </c>
      <c r="AB25" s="33" t="s">
        <v>12453</v>
      </c>
      <c r="AC25" s="33" t="s">
        <v>13166</v>
      </c>
      <c r="AD25" s="126" t="s">
        <v>8237</v>
      </c>
      <c r="AE25" s="126" t="s">
        <v>13182</v>
      </c>
      <c r="AF25" s="126" t="s">
        <v>13205</v>
      </c>
      <c r="AG25" s="33" t="s">
        <v>13184</v>
      </c>
      <c r="AH25" s="33" t="s">
        <v>13184</v>
      </c>
    </row>
    <row r="26" spans="1:34" s="133" customFormat="1" ht="28.5">
      <c r="A26" s="40" t="s">
        <v>12555</v>
      </c>
      <c r="B26" s="39" t="s">
        <v>13230</v>
      </c>
      <c r="C26" s="39" t="s">
        <v>12540</v>
      </c>
      <c r="D26" s="40" t="s">
        <v>13232</v>
      </c>
      <c r="E26" s="40" t="s">
        <v>12447</v>
      </c>
      <c r="F26" s="41" t="s">
        <v>117</v>
      </c>
      <c r="G26" s="40" t="s">
        <v>13099</v>
      </c>
      <c r="H26" s="42">
        <v>4</v>
      </c>
      <c r="I26" s="40" t="s">
        <v>12346</v>
      </c>
      <c r="J26" s="40" t="s">
        <v>12346</v>
      </c>
      <c r="K26" s="42" t="s">
        <v>12346</v>
      </c>
      <c r="L26" s="40" t="e">
        <v>#N/A</v>
      </c>
      <c r="M26" s="40">
        <v>-9.1359492667459126</v>
      </c>
      <c r="N26" s="40">
        <v>86.609686609686491</v>
      </c>
      <c r="O26" s="40">
        <v>-2.4956931115492464</v>
      </c>
      <c r="P26" s="40">
        <v>-13.693518475344568</v>
      </c>
      <c r="Q26" s="153">
        <v>51.929474384564209</v>
      </c>
      <c r="R26" s="153">
        <v>-20.535346602607973</v>
      </c>
      <c r="S26" s="40">
        <v>-23.085690602010121</v>
      </c>
      <c r="T26" s="40">
        <v>-62.731715537580037</v>
      </c>
      <c r="U26" s="40">
        <v>-78.610117032595042</v>
      </c>
      <c r="V26" s="40">
        <v>35.096867583842759</v>
      </c>
      <c r="W26" s="40">
        <v>37.634832047887187</v>
      </c>
      <c r="X26" s="40">
        <v>2.356227E-2</v>
      </c>
      <c r="Y26" s="40">
        <v>-0.26929750000000002</v>
      </c>
      <c r="Z26" s="142">
        <v>41411</v>
      </c>
      <c r="AA26" s="40">
        <v>893.83950000000004</v>
      </c>
      <c r="AB26" s="40" t="s">
        <v>12453</v>
      </c>
      <c r="AC26" s="40" t="s">
        <v>13166</v>
      </c>
      <c r="AD26" s="42" t="s">
        <v>8237</v>
      </c>
      <c r="AE26" s="42" t="s">
        <v>13182</v>
      </c>
      <c r="AF26" s="42" t="s">
        <v>13187</v>
      </c>
      <c r="AG26" s="42" t="s">
        <v>13184</v>
      </c>
      <c r="AH26" s="42" t="s">
        <v>13184</v>
      </c>
    </row>
    <row r="27" spans="1:34" s="133" customFormat="1" ht="28.5">
      <c r="A27" s="33" t="s">
        <v>12555</v>
      </c>
      <c r="B27" s="32" t="s">
        <v>13233</v>
      </c>
      <c r="C27" s="33" t="s">
        <v>12541</v>
      </c>
      <c r="D27" s="33" t="s">
        <v>13234</v>
      </c>
      <c r="E27" s="33" t="s">
        <v>12453</v>
      </c>
      <c r="F27" s="35" t="s">
        <v>422</v>
      </c>
      <c r="G27" s="36" t="s">
        <v>13125</v>
      </c>
      <c r="H27" s="117">
        <v>2</v>
      </c>
      <c r="I27" s="36" t="s">
        <v>12346</v>
      </c>
      <c r="J27" s="36" t="s">
        <v>12346</v>
      </c>
      <c r="K27" s="36" t="s">
        <v>12346</v>
      </c>
      <c r="L27" s="33" t="e">
        <v>#N/A</v>
      </c>
      <c r="M27" s="151">
        <v>-2.9405374085608615</v>
      </c>
      <c r="N27" s="151">
        <v>-0.46052142910193439</v>
      </c>
      <c r="O27" s="151">
        <v>-1.2692580384893848</v>
      </c>
      <c r="P27" s="151">
        <v>-3.1239672434851484</v>
      </c>
      <c r="Q27" s="152">
        <v>1.8882118408184878</v>
      </c>
      <c r="R27" s="152">
        <v>-2.3667769202496802</v>
      </c>
      <c r="S27" s="33">
        <v>0.57310800881706925</v>
      </c>
      <c r="T27" s="33">
        <v>-9.2205662126505938</v>
      </c>
      <c r="U27" s="33">
        <v>-25.346000469153207</v>
      </c>
      <c r="V27" s="32">
        <v>5.162809884864858</v>
      </c>
      <c r="W27" s="32">
        <v>7.2290793254890797</v>
      </c>
      <c r="X27" s="33">
        <v>-0.41724800000000001</v>
      </c>
      <c r="Y27" s="33">
        <v>-0.53764089999999998</v>
      </c>
      <c r="Z27" s="141">
        <v>38923</v>
      </c>
      <c r="AA27" s="33">
        <v>393.16680000000002</v>
      </c>
      <c r="AB27" s="33" t="s">
        <v>12453</v>
      </c>
      <c r="AC27" s="33" t="s">
        <v>13167</v>
      </c>
      <c r="AD27" s="126" t="s">
        <v>8237</v>
      </c>
      <c r="AE27" s="126" t="s">
        <v>13182</v>
      </c>
      <c r="AF27" s="126" t="s">
        <v>13205</v>
      </c>
      <c r="AG27" s="33" t="s">
        <v>13184</v>
      </c>
      <c r="AH27" s="33" t="s">
        <v>13184</v>
      </c>
    </row>
    <row r="28" spans="1:34" s="133" customFormat="1" ht="28.5">
      <c r="A28" s="40" t="s">
        <v>12555</v>
      </c>
      <c r="B28" s="39" t="s">
        <v>13235</v>
      </c>
      <c r="C28" s="39" t="s">
        <v>12544</v>
      </c>
      <c r="D28" s="40" t="s">
        <v>13236</v>
      </c>
      <c r="E28" s="40" t="s">
        <v>12453</v>
      </c>
      <c r="F28" s="41" t="s">
        <v>117</v>
      </c>
      <c r="G28" s="40" t="s">
        <v>60</v>
      </c>
      <c r="H28" s="42">
        <v>2</v>
      </c>
      <c r="I28" s="40" t="s">
        <v>12346</v>
      </c>
      <c r="J28" s="40" t="s">
        <v>12346</v>
      </c>
      <c r="K28" s="42" t="s">
        <v>12346</v>
      </c>
      <c r="L28" s="40" t="e">
        <v>#N/A</v>
      </c>
      <c r="M28" s="40">
        <v>-8.050365012390337</v>
      </c>
      <c r="N28" s="40">
        <v>7.299726455646538</v>
      </c>
      <c r="O28" s="40">
        <v>8.6758994663471931</v>
      </c>
      <c r="P28" s="40">
        <v>7.3682435084116538</v>
      </c>
      <c r="Q28" s="153">
        <v>15.084294587400016</v>
      </c>
      <c r="R28" s="153">
        <v>8.6370839936608323</v>
      </c>
      <c r="S28" s="40">
        <v>13.316733067729047</v>
      </c>
      <c r="T28" s="40">
        <v>-16.552283964283042</v>
      </c>
      <c r="U28" s="40">
        <v>-20.123293703214362</v>
      </c>
      <c r="V28" s="40">
        <v>11.227431780724451</v>
      </c>
      <c r="W28" s="40">
        <v>12.391108568904635</v>
      </c>
      <c r="X28" s="40">
        <v>1.0899779999999999</v>
      </c>
      <c r="Y28" s="40">
        <v>0.8582727</v>
      </c>
      <c r="Z28" s="142">
        <v>36815</v>
      </c>
      <c r="AA28" s="40">
        <v>114.4967</v>
      </c>
      <c r="AB28" s="40" t="s">
        <v>12453</v>
      </c>
      <c r="AC28" s="40" t="s">
        <v>13166</v>
      </c>
      <c r="AD28" s="42" t="s">
        <v>8237</v>
      </c>
      <c r="AE28" s="42" t="s">
        <v>13182</v>
      </c>
      <c r="AF28" s="42" t="s">
        <v>13205</v>
      </c>
      <c r="AG28" s="42" t="s">
        <v>13184</v>
      </c>
      <c r="AH28" s="42" t="s">
        <v>13184</v>
      </c>
    </row>
    <row r="29" spans="1:34" s="133" customFormat="1" ht="28.5">
      <c r="A29" s="33" t="s">
        <v>12826</v>
      </c>
      <c r="B29" s="32" t="s">
        <v>13237</v>
      </c>
      <c r="C29" s="33" t="s">
        <v>12566</v>
      </c>
      <c r="D29" s="33" t="s">
        <v>13238</v>
      </c>
      <c r="E29" s="33" t="s">
        <v>12447</v>
      </c>
      <c r="F29" s="35" t="s">
        <v>117</v>
      </c>
      <c r="G29" s="36" t="s">
        <v>60</v>
      </c>
      <c r="H29" s="117">
        <v>3</v>
      </c>
      <c r="I29" s="36" t="s">
        <v>12346</v>
      </c>
      <c r="J29" s="36" t="s">
        <v>12346</v>
      </c>
      <c r="K29" s="36" t="s">
        <v>12346</v>
      </c>
      <c r="L29" s="33">
        <v>1.365187682796257E-2</v>
      </c>
      <c r="M29" s="151">
        <v>-9.8461538461538609</v>
      </c>
      <c r="N29" s="151">
        <v>19.545996302074407</v>
      </c>
      <c r="O29" s="151">
        <v>14.040244363088084</v>
      </c>
      <c r="P29" s="151">
        <v>8.9536170091531808</v>
      </c>
      <c r="Q29" s="152">
        <v>41.641781010563946</v>
      </c>
      <c r="R29" s="152">
        <v>4.9599608594934619</v>
      </c>
      <c r="S29" s="33">
        <v>21.019323671497659</v>
      </c>
      <c r="T29" s="33">
        <v>-14.075723270440211</v>
      </c>
      <c r="U29" s="33">
        <v>-35.722911329077156</v>
      </c>
      <c r="V29" s="32">
        <v>15.419567393803888</v>
      </c>
      <c r="W29" s="32">
        <v>18.153726007786659</v>
      </c>
      <c r="X29" s="33">
        <v>1.2351129999999999</v>
      </c>
      <c r="Y29" s="33">
        <v>0.63895780000000002</v>
      </c>
      <c r="Z29" s="141">
        <v>37043</v>
      </c>
      <c r="AA29" s="33">
        <v>1101.2242489800001</v>
      </c>
      <c r="AB29" s="33" t="s">
        <v>12453</v>
      </c>
      <c r="AC29" s="33" t="s">
        <v>13166</v>
      </c>
      <c r="AD29" s="126" t="s">
        <v>8237</v>
      </c>
      <c r="AE29" s="126" t="s">
        <v>13182</v>
      </c>
      <c r="AF29" s="126" t="s">
        <v>13239</v>
      </c>
      <c r="AG29" s="33" t="s">
        <v>13184</v>
      </c>
      <c r="AH29" s="33" t="s">
        <v>13184</v>
      </c>
    </row>
    <row r="30" spans="1:34" s="133" customFormat="1" ht="28.5">
      <c r="A30" s="40" t="s">
        <v>12826</v>
      </c>
      <c r="B30" s="39" t="s">
        <v>13240</v>
      </c>
      <c r="C30" s="39" t="s">
        <v>12567</v>
      </c>
      <c r="D30" s="40" t="s">
        <v>13241</v>
      </c>
      <c r="E30" s="40" t="s">
        <v>12453</v>
      </c>
      <c r="F30" s="41" t="s">
        <v>117</v>
      </c>
      <c r="G30" s="40" t="s">
        <v>60</v>
      </c>
      <c r="H30" s="42">
        <v>2</v>
      </c>
      <c r="I30" s="40" t="s">
        <v>12346</v>
      </c>
      <c r="J30" s="40" t="s">
        <v>12346</v>
      </c>
      <c r="K30" s="42" t="s">
        <v>12346</v>
      </c>
      <c r="L30" s="40">
        <v>1.1804908208500418E-2</v>
      </c>
      <c r="M30" s="40">
        <v>-7.3935558112773521</v>
      </c>
      <c r="N30" s="40">
        <v>12.118696726315491</v>
      </c>
      <c r="O30" s="40">
        <v>11.937283734813109</v>
      </c>
      <c r="P30" s="40">
        <v>8.9602072337338292</v>
      </c>
      <c r="Q30" s="153">
        <v>24.148881573121471</v>
      </c>
      <c r="R30" s="153">
        <v>10.013964042590228</v>
      </c>
      <c r="S30" s="40">
        <v>12.289141485737387</v>
      </c>
      <c r="T30" s="40">
        <v>-14.238410596026519</v>
      </c>
      <c r="U30" s="40">
        <v>-19.975778453588777</v>
      </c>
      <c r="V30" s="40">
        <v>11.128891955067434</v>
      </c>
      <c r="W30" s="40">
        <v>12.747331800039827</v>
      </c>
      <c r="X30" s="40">
        <v>1.3077300000000001</v>
      </c>
      <c r="Y30" s="40">
        <v>0.9385983</v>
      </c>
      <c r="Z30" s="142">
        <v>36868</v>
      </c>
      <c r="AA30" s="40">
        <v>1274.8345530700001</v>
      </c>
      <c r="AB30" s="40" t="s">
        <v>12453</v>
      </c>
      <c r="AC30" s="40" t="s">
        <v>13166</v>
      </c>
      <c r="AD30" s="42" t="s">
        <v>8237</v>
      </c>
      <c r="AE30" s="42" t="s">
        <v>13182</v>
      </c>
      <c r="AF30" s="42" t="s">
        <v>13242</v>
      </c>
      <c r="AG30" s="42" t="s">
        <v>13184</v>
      </c>
      <c r="AH30" s="42" t="s">
        <v>13184</v>
      </c>
    </row>
    <row r="31" spans="1:34" s="133" customFormat="1" ht="28.5">
      <c r="A31" s="33" t="s">
        <v>12826</v>
      </c>
      <c r="B31" s="32" t="s">
        <v>13243</v>
      </c>
      <c r="C31" s="33" t="s">
        <v>12568</v>
      </c>
      <c r="D31" s="33" t="s">
        <v>13244</v>
      </c>
      <c r="E31" s="33" t="s">
        <v>12447</v>
      </c>
      <c r="F31" s="35" t="s">
        <v>117</v>
      </c>
      <c r="G31" s="36" t="s">
        <v>60</v>
      </c>
      <c r="H31" s="117">
        <v>2</v>
      </c>
      <c r="I31" s="36" t="s">
        <v>12346</v>
      </c>
      <c r="J31" s="36" t="s">
        <v>12346</v>
      </c>
      <c r="K31" s="36" t="s">
        <v>12346</v>
      </c>
      <c r="L31" s="33">
        <v>2.3188021730488936E-2</v>
      </c>
      <c r="M31" s="151">
        <v>-9.4432445404367691</v>
      </c>
      <c r="N31" s="151">
        <v>21.057622863446301</v>
      </c>
      <c r="O31" s="151">
        <v>13.905305631739463</v>
      </c>
      <c r="P31" s="151">
        <v>9.4207593208574192</v>
      </c>
      <c r="Q31" s="152">
        <v>38.184274123427841</v>
      </c>
      <c r="R31" s="152">
        <v>2.3293248537080036</v>
      </c>
      <c r="S31" s="33">
        <v>19.335791587204177</v>
      </c>
      <c r="T31" s="33">
        <v>-13.077384523095414</v>
      </c>
      <c r="U31" s="33">
        <v>-30.874706005520835</v>
      </c>
      <c r="V31" s="32">
        <v>14.179426763260231</v>
      </c>
      <c r="W31" s="32">
        <v>16.38520640153116</v>
      </c>
      <c r="X31" s="33">
        <v>1.2823979999999999</v>
      </c>
      <c r="Y31" s="33">
        <v>0.7037274</v>
      </c>
      <c r="Z31" s="141">
        <v>37043</v>
      </c>
      <c r="AA31" s="33">
        <v>1846.6839759</v>
      </c>
      <c r="AB31" s="33" t="s">
        <v>12453</v>
      </c>
      <c r="AC31" s="33" t="s">
        <v>13166</v>
      </c>
      <c r="AD31" s="126" t="s">
        <v>8237</v>
      </c>
      <c r="AE31" s="126" t="s">
        <v>13182</v>
      </c>
      <c r="AF31" s="126" t="s">
        <v>13239</v>
      </c>
      <c r="AG31" s="33" t="s">
        <v>13184</v>
      </c>
      <c r="AH31" s="33" t="s">
        <v>13184</v>
      </c>
    </row>
    <row r="32" spans="1:34" s="133" customFormat="1" ht="28.5">
      <c r="A32" s="40" t="s">
        <v>12826</v>
      </c>
      <c r="B32" s="39" t="s">
        <v>13245</v>
      </c>
      <c r="C32" s="39" t="s">
        <v>12572</v>
      </c>
      <c r="D32" s="40" t="s">
        <v>13246</v>
      </c>
      <c r="E32" s="40" t="s">
        <v>12453</v>
      </c>
      <c r="F32" s="41" t="s">
        <v>117</v>
      </c>
      <c r="G32" s="40" t="s">
        <v>13100</v>
      </c>
      <c r="H32" s="42">
        <v>4</v>
      </c>
      <c r="I32" s="40" t="s">
        <v>12346</v>
      </c>
      <c r="J32" s="40" t="s">
        <v>12346</v>
      </c>
      <c r="K32" s="42" t="s">
        <v>12346</v>
      </c>
      <c r="L32" s="40">
        <v>8.9795917880778411E-3</v>
      </c>
      <c r="M32" s="40">
        <v>-3.1620553359683501</v>
      </c>
      <c r="N32" s="40">
        <v>54.692300571078079</v>
      </c>
      <c r="O32" s="40">
        <v>17.990045388100473</v>
      </c>
      <c r="P32" s="40">
        <v>17.358887912683851</v>
      </c>
      <c r="Q32" s="153">
        <v>28.400144843957452</v>
      </c>
      <c r="R32" s="153">
        <v>-1.6424323923615036</v>
      </c>
      <c r="S32" s="40">
        <v>-3.5774336588377253</v>
      </c>
      <c r="T32" s="40">
        <v>-20.436590380128926</v>
      </c>
      <c r="U32" s="40">
        <v>-22.617124394184174</v>
      </c>
      <c r="V32" s="40">
        <v>16.630813360551191</v>
      </c>
      <c r="W32" s="40">
        <v>18.347136408163799</v>
      </c>
      <c r="X32" s="40">
        <v>0.9702556</v>
      </c>
      <c r="Y32" s="40">
        <v>1.0199990000000001</v>
      </c>
      <c r="Z32" s="142">
        <v>38425</v>
      </c>
      <c r="AA32" s="40">
        <v>1536.71343486</v>
      </c>
      <c r="AB32" s="40" t="s">
        <v>12453</v>
      </c>
      <c r="AC32" s="40" t="s">
        <v>13166</v>
      </c>
      <c r="AD32" s="42" t="s">
        <v>8237</v>
      </c>
      <c r="AE32" s="42" t="s">
        <v>13182</v>
      </c>
      <c r="AF32" s="42" t="s">
        <v>13242</v>
      </c>
      <c r="AG32" s="42" t="s">
        <v>13184</v>
      </c>
      <c r="AH32" s="42" t="s">
        <v>13184</v>
      </c>
    </row>
    <row r="33" spans="1:34" s="133" customFormat="1" ht="28.5">
      <c r="A33" s="33" t="s">
        <v>13158</v>
      </c>
      <c r="B33" s="32" t="s">
        <v>13159</v>
      </c>
      <c r="C33" s="33" t="s">
        <v>13156</v>
      </c>
      <c r="D33" s="33" t="s">
        <v>13247</v>
      </c>
      <c r="E33" s="33" t="s">
        <v>12447</v>
      </c>
      <c r="F33" s="35" t="s">
        <v>117</v>
      </c>
      <c r="G33" s="36" t="s">
        <v>52</v>
      </c>
      <c r="H33" s="117">
        <v>4</v>
      </c>
      <c r="I33" s="36" t="s">
        <v>12346</v>
      </c>
      <c r="J33" s="36" t="s">
        <v>12346</v>
      </c>
      <c r="K33" s="36" t="s">
        <v>12551</v>
      </c>
      <c r="L33" s="33" t="e">
        <v>#N/A</v>
      </c>
      <c r="M33" s="151">
        <v>-5.7447725802974521</v>
      </c>
      <c r="N33" s="151">
        <v>4.8812664907652348</v>
      </c>
      <c r="O33" s="151">
        <v>1.1892631463322312</v>
      </c>
      <c r="P33" s="151">
        <v>-9.2722286534249854</v>
      </c>
      <c r="Q33" s="152">
        <v>28.710858072387268</v>
      </c>
      <c r="R33" s="152">
        <v>8.6064981949458321</v>
      </c>
      <c r="S33" s="33">
        <v>-16.542155816435567</v>
      </c>
      <c r="T33" s="33">
        <v>-26.962217803251921</v>
      </c>
      <c r="U33" s="33">
        <v>-59.80644288034653</v>
      </c>
      <c r="V33" s="32">
        <v>22.720635603498511</v>
      </c>
      <c r="W33" s="32">
        <v>27.590456570653309</v>
      </c>
      <c r="X33" s="33">
        <v>8.8281999999999999E-2</v>
      </c>
      <c r="Y33" s="33">
        <v>-0.33401950000000002</v>
      </c>
      <c r="Z33" s="141">
        <v>43244</v>
      </c>
      <c r="AA33" s="33">
        <v>1153.28480025</v>
      </c>
      <c r="AB33" s="33" t="s">
        <v>12447</v>
      </c>
      <c r="AC33" s="33" t="s">
        <v>13166</v>
      </c>
      <c r="AD33" s="126" t="s">
        <v>8237</v>
      </c>
      <c r="AE33" s="126" t="s">
        <v>13192</v>
      </c>
      <c r="AF33" s="126" t="s">
        <v>13193</v>
      </c>
      <c r="AG33" s="33" t="s">
        <v>13193</v>
      </c>
      <c r="AH33" s="33" t="s">
        <v>13193</v>
      </c>
    </row>
    <row r="34" spans="1:34" s="133" customFormat="1" ht="28.5">
      <c r="A34" s="40" t="s">
        <v>13158</v>
      </c>
      <c r="B34" s="39" t="s">
        <v>13160</v>
      </c>
      <c r="C34" s="39" t="s">
        <v>13157</v>
      </c>
      <c r="D34" s="40" t="s">
        <v>13248</v>
      </c>
      <c r="E34" s="40" t="s">
        <v>12447</v>
      </c>
      <c r="F34" s="41" t="s">
        <v>117</v>
      </c>
      <c r="G34" s="40" t="s">
        <v>52</v>
      </c>
      <c r="H34" s="42">
        <v>4</v>
      </c>
      <c r="I34" s="40" t="s">
        <v>12346</v>
      </c>
      <c r="J34" s="40" t="s">
        <v>12346</v>
      </c>
      <c r="K34" s="42" t="s">
        <v>12551</v>
      </c>
      <c r="L34" s="40" t="e">
        <v>#N/A</v>
      </c>
      <c r="M34" s="40">
        <v>-6.6082490678814665</v>
      </c>
      <c r="N34" s="40">
        <v>4.0985130862959629</v>
      </c>
      <c r="O34" s="40">
        <v>0.97178813471807679</v>
      </c>
      <c r="P34" s="40">
        <v>-8.846063319304676</v>
      </c>
      <c r="Q34" s="153">
        <v>30.778588807785567</v>
      </c>
      <c r="R34" s="153">
        <v>6.2048221995828268</v>
      </c>
      <c r="S34" s="40">
        <v>-16.525275354937254</v>
      </c>
      <c r="T34" s="40">
        <v>-27.389539237712324</v>
      </c>
      <c r="U34" s="40">
        <v>-58.633404823719736</v>
      </c>
      <c r="V34" s="40">
        <v>23.198201948716328</v>
      </c>
      <c r="W34" s="40">
        <v>27.887553701271283</v>
      </c>
      <c r="X34" s="40">
        <v>0.1011949</v>
      </c>
      <c r="Y34" s="40">
        <v>-0.30665150000000002</v>
      </c>
      <c r="Z34" s="142">
        <v>35384</v>
      </c>
      <c r="AA34" s="40">
        <v>2944.30560019</v>
      </c>
      <c r="AB34" s="40" t="s">
        <v>12447</v>
      </c>
      <c r="AC34" s="40" t="s">
        <v>13166</v>
      </c>
      <c r="AD34" s="42" t="s">
        <v>8237</v>
      </c>
      <c r="AE34" s="42" t="s">
        <v>13192</v>
      </c>
      <c r="AF34" s="42" t="s">
        <v>13193</v>
      </c>
      <c r="AG34" s="42" t="s">
        <v>13193</v>
      </c>
      <c r="AH34" s="42" t="s">
        <v>13193</v>
      </c>
    </row>
    <row r="35" spans="1:34" s="133" customFormat="1" ht="42.75">
      <c r="A35" s="33" t="s">
        <v>12753</v>
      </c>
      <c r="B35" s="32" t="s">
        <v>13249</v>
      </c>
      <c r="C35" s="33" t="s">
        <v>12603</v>
      </c>
      <c r="D35" s="33" t="s">
        <v>13250</v>
      </c>
      <c r="E35" s="33" t="s">
        <v>12453</v>
      </c>
      <c r="F35" s="35" t="s">
        <v>117</v>
      </c>
      <c r="G35" s="36" t="s">
        <v>13101</v>
      </c>
      <c r="H35" s="117">
        <v>5</v>
      </c>
      <c r="I35" s="36" t="s">
        <v>12346</v>
      </c>
      <c r="J35" s="36" t="s">
        <v>12346</v>
      </c>
      <c r="K35" s="36" t="s">
        <v>12346</v>
      </c>
      <c r="L35" s="33" t="e">
        <v>#N/A</v>
      </c>
      <c r="M35" s="151">
        <v>-9.2835575489557556</v>
      </c>
      <c r="N35" s="151">
        <v>-4.8147767111686441</v>
      </c>
      <c r="O35" s="151">
        <v>1.7981538634852967</v>
      </c>
      <c r="P35" s="151">
        <v>-2.1221003209049627</v>
      </c>
      <c r="Q35" s="152">
        <v>3.7273837844788771</v>
      </c>
      <c r="R35" s="152">
        <v>7.8471811908451983</v>
      </c>
      <c r="S35" s="33">
        <v>10.201511721833413</v>
      </c>
      <c r="T35" s="33">
        <v>-18.8136303247196</v>
      </c>
      <c r="U35" s="33">
        <v>-44.72552597489171</v>
      </c>
      <c r="V35" s="32">
        <v>13.673957614020033</v>
      </c>
      <c r="W35" s="32">
        <v>19.293773763033968</v>
      </c>
      <c r="X35" s="33">
        <v>0.16046199999999999</v>
      </c>
      <c r="Y35" s="33">
        <v>6.3202170000000002E-2</v>
      </c>
      <c r="Z35" s="141">
        <v>39352</v>
      </c>
      <c r="AA35" s="33">
        <v>612.52601639</v>
      </c>
      <c r="AB35" s="33" t="s">
        <v>12453</v>
      </c>
      <c r="AC35" s="33" t="s">
        <v>13166</v>
      </c>
      <c r="AD35" s="126" t="s">
        <v>8237</v>
      </c>
      <c r="AE35" s="126" t="s">
        <v>13182</v>
      </c>
      <c r="AF35" s="126" t="s">
        <v>13251</v>
      </c>
      <c r="AG35" s="33" t="s">
        <v>13184</v>
      </c>
      <c r="AH35" s="33" t="s">
        <v>13184</v>
      </c>
    </row>
    <row r="36" spans="1:34" s="133" customFormat="1" ht="28.5">
      <c r="A36" s="40" t="s">
        <v>12443</v>
      </c>
      <c r="B36" s="39" t="s">
        <v>13252</v>
      </c>
      <c r="C36" s="39" t="s">
        <v>12606</v>
      </c>
      <c r="D36" s="40" t="s">
        <v>13253</v>
      </c>
      <c r="E36" s="40" t="s">
        <v>12453</v>
      </c>
      <c r="F36" s="41" t="s">
        <v>422</v>
      </c>
      <c r="G36" s="40" t="s">
        <v>13126</v>
      </c>
      <c r="H36" s="42">
        <v>3</v>
      </c>
      <c r="I36" s="40" t="s">
        <v>12551</v>
      </c>
      <c r="J36" s="40" t="s">
        <v>12551</v>
      </c>
      <c r="K36" s="42" t="s">
        <v>12346</v>
      </c>
      <c r="L36" s="40" t="e">
        <v>#N/A</v>
      </c>
      <c r="M36" s="40">
        <v>-2.975557917109406</v>
      </c>
      <c r="N36" s="40">
        <v>0.92114959469427049</v>
      </c>
      <c r="O36" s="40">
        <v>2.3562758721270782</v>
      </c>
      <c r="P36" s="40">
        <v>-2.3181570911895211</v>
      </c>
      <c r="Q36" s="153">
        <v>1.4603870025558852</v>
      </c>
      <c r="R36" s="153">
        <v>2.3160254015688997</v>
      </c>
      <c r="S36" s="40">
        <v>6.7540723083034271</v>
      </c>
      <c r="T36" s="40">
        <v>-3.5689045936395436</v>
      </c>
      <c r="U36" s="40">
        <v>-20.956354300385094</v>
      </c>
      <c r="V36" s="40">
        <v>4.5160964885967543</v>
      </c>
      <c r="W36" s="40">
        <v>6.140876552570556</v>
      </c>
      <c r="X36" s="40">
        <v>0.31113239999999998</v>
      </c>
      <c r="Y36" s="40">
        <v>-0.54272880000000001</v>
      </c>
      <c r="Z36" s="142">
        <v>34424</v>
      </c>
      <c r="AA36" s="40">
        <v>1693.4682082300001</v>
      </c>
      <c r="AB36" s="40" t="s">
        <v>12453</v>
      </c>
      <c r="AC36" s="40" t="s">
        <v>13166</v>
      </c>
      <c r="AD36" s="42" t="s">
        <v>8237</v>
      </c>
      <c r="AE36" s="42" t="s">
        <v>13182</v>
      </c>
      <c r="AF36" s="42" t="s">
        <v>13251</v>
      </c>
      <c r="AG36" s="42" t="s">
        <v>13184</v>
      </c>
      <c r="AH36" s="42" t="s">
        <v>13184</v>
      </c>
    </row>
    <row r="37" spans="1:34" s="133" customFormat="1" ht="28.5">
      <c r="A37" s="33" t="s">
        <v>12827</v>
      </c>
      <c r="B37" s="32" t="s">
        <v>13254</v>
      </c>
      <c r="C37" s="33" t="s">
        <v>12607</v>
      </c>
      <c r="D37" s="33" t="s">
        <v>13255</v>
      </c>
      <c r="E37" s="33" t="s">
        <v>12453</v>
      </c>
      <c r="F37" s="35" t="s">
        <v>117</v>
      </c>
      <c r="G37" s="36" t="s">
        <v>60</v>
      </c>
      <c r="H37" s="117">
        <v>3</v>
      </c>
      <c r="I37" s="36" t="s">
        <v>12346</v>
      </c>
      <c r="J37" s="36" t="s">
        <v>12346</v>
      </c>
      <c r="K37" s="36" t="s">
        <v>12346</v>
      </c>
      <c r="L37" s="33" t="e">
        <v>#N/A</v>
      </c>
      <c r="M37" s="151">
        <v>-9.6186681844052107</v>
      </c>
      <c r="N37" s="151">
        <v>2.5398191993111663</v>
      </c>
      <c r="O37" s="151">
        <v>7.1481683546270602</v>
      </c>
      <c r="P37" s="151">
        <v>5.842181352443121</v>
      </c>
      <c r="Q37" s="152">
        <v>14.304723885562275</v>
      </c>
      <c r="R37" s="152">
        <v>14.111983785153082</v>
      </c>
      <c r="S37" s="33">
        <v>14.577931431863966</v>
      </c>
      <c r="T37" s="33">
        <v>-19.071962249311792</v>
      </c>
      <c r="U37" s="33">
        <v>-31.214269380287995</v>
      </c>
      <c r="V37" s="32">
        <v>14.073538125072869</v>
      </c>
      <c r="W37" s="32">
        <v>17.431633566955998</v>
      </c>
      <c r="X37" s="33">
        <v>0.76504709999999998</v>
      </c>
      <c r="Y37" s="33">
        <v>0.54843980000000003</v>
      </c>
      <c r="Z37" s="141">
        <v>36164</v>
      </c>
      <c r="AA37" s="33">
        <v>1519.7803248600001</v>
      </c>
      <c r="AB37" s="33" t="s">
        <v>12453</v>
      </c>
      <c r="AC37" s="33" t="s">
        <v>13166</v>
      </c>
      <c r="AD37" s="126" t="s">
        <v>8237</v>
      </c>
      <c r="AE37" s="126" t="s">
        <v>13182</v>
      </c>
      <c r="AF37" s="126" t="s">
        <v>13251</v>
      </c>
      <c r="AG37" s="33" t="s">
        <v>13184</v>
      </c>
      <c r="AH37" s="33" t="s">
        <v>13184</v>
      </c>
    </row>
    <row r="38" spans="1:34" s="133" customFormat="1" ht="28.5">
      <c r="A38" s="40" t="s">
        <v>12828</v>
      </c>
      <c r="B38" s="39" t="s">
        <v>13256</v>
      </c>
      <c r="C38" s="39" t="s">
        <v>12617</v>
      </c>
      <c r="D38" s="40" t="s">
        <v>13257</v>
      </c>
      <c r="E38" s="40" t="s">
        <v>12453</v>
      </c>
      <c r="F38" s="41" t="s">
        <v>117</v>
      </c>
      <c r="G38" s="40" t="s">
        <v>60</v>
      </c>
      <c r="H38" s="42">
        <v>3</v>
      </c>
      <c r="I38" s="40" t="s">
        <v>12346</v>
      </c>
      <c r="J38" s="40" t="s">
        <v>12346</v>
      </c>
      <c r="K38" s="42" t="s">
        <v>12346</v>
      </c>
      <c r="L38" s="40" t="e">
        <v>#N/A</v>
      </c>
      <c r="M38" s="40">
        <v>-10.572916666666664</v>
      </c>
      <c r="N38" s="40">
        <v>1.8991097922847588</v>
      </c>
      <c r="O38" s="40">
        <v>3.790770174563618</v>
      </c>
      <c r="P38" s="40">
        <v>3.1463065400412216</v>
      </c>
      <c r="Q38" s="153">
        <v>19.702140862550511</v>
      </c>
      <c r="R38" s="153">
        <v>1.648177496038028</v>
      </c>
      <c r="S38" s="40">
        <v>10.073452256033555</v>
      </c>
      <c r="T38" s="40">
        <v>-15.162813820532028</v>
      </c>
      <c r="U38" s="40">
        <v>-26.140828044726415</v>
      </c>
      <c r="V38" s="40">
        <v>12.276947999819253</v>
      </c>
      <c r="W38" s="40">
        <v>13.891271573095414</v>
      </c>
      <c r="X38" s="40">
        <v>0.58921400000000002</v>
      </c>
      <c r="Y38" s="40">
        <v>0.49121979999999998</v>
      </c>
      <c r="Z38" s="142">
        <v>40437</v>
      </c>
      <c r="AA38" s="40">
        <v>113.4431731</v>
      </c>
      <c r="AB38" s="40" t="s">
        <v>12453</v>
      </c>
      <c r="AC38" s="40" t="s">
        <v>13166</v>
      </c>
      <c r="AD38" s="42" t="s">
        <v>8237</v>
      </c>
      <c r="AE38" s="42" t="s">
        <v>13182</v>
      </c>
      <c r="AF38" s="42" t="s">
        <v>13205</v>
      </c>
      <c r="AG38" s="42" t="s">
        <v>13184</v>
      </c>
      <c r="AH38" s="42" t="s">
        <v>13184</v>
      </c>
    </row>
    <row r="39" spans="1:34" s="133" customFormat="1" ht="28.5">
      <c r="A39" s="33" t="s">
        <v>12828</v>
      </c>
      <c r="B39" s="32" t="s">
        <v>13258</v>
      </c>
      <c r="C39" s="33" t="s">
        <v>12639</v>
      </c>
      <c r="D39" s="33" t="s">
        <v>13259</v>
      </c>
      <c r="E39" s="33" t="s">
        <v>12448</v>
      </c>
      <c r="F39" s="35" t="s">
        <v>422</v>
      </c>
      <c r="G39" s="36" t="s">
        <v>13126</v>
      </c>
      <c r="H39" s="117">
        <v>2</v>
      </c>
      <c r="I39" s="36" t="s">
        <v>12346</v>
      </c>
      <c r="J39" s="36" t="s">
        <v>12346</v>
      </c>
      <c r="K39" s="36" t="s">
        <v>12346</v>
      </c>
      <c r="L39" s="33">
        <v>6.4174284719243996E-2</v>
      </c>
      <c r="M39" s="151">
        <v>-2.8994082840236524</v>
      </c>
      <c r="N39" s="151">
        <v>1.6434045117670992</v>
      </c>
      <c r="O39" s="151">
        <v>4.901604731894893</v>
      </c>
      <c r="P39" s="151">
        <v>0.9111565408919553</v>
      </c>
      <c r="Q39" s="152">
        <v>3.0125215570210306</v>
      </c>
      <c r="R39" s="152">
        <v>4.9953565602054217</v>
      </c>
      <c r="S39" s="33">
        <v>11.401564733166936</v>
      </c>
      <c r="T39" s="33">
        <v>-3.489913120306265</v>
      </c>
      <c r="U39" s="33">
        <v>-17.44745460035001</v>
      </c>
      <c r="V39" s="32">
        <v>4.4418089926808415</v>
      </c>
      <c r="W39" s="32">
        <v>6.1946461743522523</v>
      </c>
      <c r="X39" s="33">
        <v>0.65701480000000001</v>
      </c>
      <c r="Y39" s="33">
        <v>-0.1408626</v>
      </c>
      <c r="Z39" s="141">
        <v>41778</v>
      </c>
      <c r="AA39" s="33">
        <v>1170.0482480000001</v>
      </c>
      <c r="AB39" s="33" t="s">
        <v>12453</v>
      </c>
      <c r="AC39" s="33" t="s">
        <v>13166</v>
      </c>
      <c r="AD39" s="126" t="s">
        <v>8237</v>
      </c>
      <c r="AE39" s="126" t="s">
        <v>13182</v>
      </c>
      <c r="AF39" s="126" t="s">
        <v>13215</v>
      </c>
      <c r="AG39" s="33" t="s">
        <v>13184</v>
      </c>
      <c r="AH39" s="33" t="s">
        <v>13184</v>
      </c>
    </row>
    <row r="40" spans="1:34" s="133" customFormat="1" ht="28.5">
      <c r="A40" s="40" t="s">
        <v>12828</v>
      </c>
      <c r="B40" s="39" t="s">
        <v>13260</v>
      </c>
      <c r="C40" s="39" t="s">
        <v>12640</v>
      </c>
      <c r="D40" s="40" t="s">
        <v>13261</v>
      </c>
      <c r="E40" s="40" t="s">
        <v>12447</v>
      </c>
      <c r="F40" s="41" t="s">
        <v>422</v>
      </c>
      <c r="G40" s="40" t="s">
        <v>13126</v>
      </c>
      <c r="H40" s="42">
        <v>2</v>
      </c>
      <c r="I40" s="40" t="s">
        <v>12346</v>
      </c>
      <c r="J40" s="40" t="s">
        <v>12346</v>
      </c>
      <c r="K40" s="42" t="s">
        <v>12346</v>
      </c>
      <c r="L40" s="40">
        <v>7.7058245434342101E-2</v>
      </c>
      <c r="M40" s="40">
        <v>-2.7831094049904137</v>
      </c>
      <c r="N40" s="40">
        <v>3.5697778812258107</v>
      </c>
      <c r="O40" s="40">
        <v>6.2868775912485741</v>
      </c>
      <c r="P40" s="40">
        <v>1.97778200956229</v>
      </c>
      <c r="Q40" s="153">
        <v>4.7824049233178512</v>
      </c>
      <c r="R40" s="153">
        <v>6.1916318578349561</v>
      </c>
      <c r="S40" s="40">
        <v>12.818271525095115</v>
      </c>
      <c r="T40" s="40">
        <v>-3.3428844317096917</v>
      </c>
      <c r="U40" s="40">
        <v>-16.859469045319177</v>
      </c>
      <c r="V40" s="40">
        <v>4.408722859788166</v>
      </c>
      <c r="W40" s="40">
        <v>6.2064398369908167</v>
      </c>
      <c r="X40" s="40">
        <v>0.8033093</v>
      </c>
      <c r="Y40" s="40">
        <v>-7.4771980000000002E-2</v>
      </c>
      <c r="Z40" s="142">
        <v>41653</v>
      </c>
      <c r="AA40" s="40">
        <v>1170.0482480000001</v>
      </c>
      <c r="AB40" s="40" t="s">
        <v>12453</v>
      </c>
      <c r="AC40" s="40" t="s">
        <v>13166</v>
      </c>
      <c r="AD40" s="42" t="s">
        <v>8237</v>
      </c>
      <c r="AE40" s="42" t="s">
        <v>13182</v>
      </c>
      <c r="AF40" s="42" t="s">
        <v>13187</v>
      </c>
      <c r="AG40" s="42" t="s">
        <v>13184</v>
      </c>
      <c r="AH40" s="42" t="s">
        <v>13184</v>
      </c>
    </row>
    <row r="41" spans="1:34" s="133" customFormat="1" ht="28.5">
      <c r="A41" s="33" t="s">
        <v>12440</v>
      </c>
      <c r="B41" s="32" t="s">
        <v>13262</v>
      </c>
      <c r="C41" s="33" t="s">
        <v>12674</v>
      </c>
      <c r="D41" s="33" t="s">
        <v>13263</v>
      </c>
      <c r="E41" s="33" t="s">
        <v>12447</v>
      </c>
      <c r="F41" s="35" t="s">
        <v>117</v>
      </c>
      <c r="G41" s="36" t="s">
        <v>13096</v>
      </c>
      <c r="H41" s="117">
        <v>4</v>
      </c>
      <c r="I41" s="36" t="s">
        <v>12346</v>
      </c>
      <c r="J41" s="36" t="s">
        <v>12346</v>
      </c>
      <c r="K41" s="36" t="s">
        <v>12346</v>
      </c>
      <c r="L41" s="33" t="e">
        <v>#N/A</v>
      </c>
      <c r="M41" s="151">
        <v>-6.907993966817461</v>
      </c>
      <c r="N41" s="151">
        <v>20.90107737512248</v>
      </c>
      <c r="O41" s="151">
        <v>18.85763118975996</v>
      </c>
      <c r="P41" s="151">
        <v>11.847611562424888</v>
      </c>
      <c r="Q41" s="152">
        <v>22.689231913706443</v>
      </c>
      <c r="R41" s="152">
        <v>21.636898033009299</v>
      </c>
      <c r="S41" s="33">
        <v>42.989756722151199</v>
      </c>
      <c r="T41" s="33">
        <v>-22.21833449965014</v>
      </c>
      <c r="U41" s="33">
        <v>-26.038781163434887</v>
      </c>
      <c r="V41" s="32">
        <v>14.438984329078137</v>
      </c>
      <c r="W41" s="32">
        <v>16.372548645567321</v>
      </c>
      <c r="X41" s="33">
        <v>1.4791259999999999</v>
      </c>
      <c r="Y41" s="33">
        <v>0.76815489999999997</v>
      </c>
      <c r="Z41" s="141">
        <v>42158</v>
      </c>
      <c r="AA41" s="33">
        <v>26720.5173555</v>
      </c>
      <c r="AB41" s="33" t="s">
        <v>12453</v>
      </c>
      <c r="AC41" s="33" t="s">
        <v>13166</v>
      </c>
      <c r="AD41" s="126" t="s">
        <v>8237</v>
      </c>
      <c r="AE41" s="126" t="s">
        <v>13182</v>
      </c>
      <c r="AF41" s="126" t="s">
        <v>13264</v>
      </c>
      <c r="AG41" s="33" t="s">
        <v>13184</v>
      </c>
      <c r="AH41" s="33" t="s">
        <v>13184</v>
      </c>
    </row>
    <row r="42" spans="1:34" s="133" customFormat="1" ht="42.75">
      <c r="A42" s="40" t="s">
        <v>12753</v>
      </c>
      <c r="B42" s="39" t="s">
        <v>13265</v>
      </c>
      <c r="C42" s="39" t="s">
        <v>12587</v>
      </c>
      <c r="D42" s="40" t="s">
        <v>13266</v>
      </c>
      <c r="E42" s="40" t="s">
        <v>12453</v>
      </c>
      <c r="F42" s="41" t="s">
        <v>117</v>
      </c>
      <c r="G42" s="40" t="s">
        <v>60</v>
      </c>
      <c r="H42" s="42">
        <v>3</v>
      </c>
      <c r="I42" s="40" t="s">
        <v>12346</v>
      </c>
      <c r="J42" s="40" t="s">
        <v>12346</v>
      </c>
      <c r="K42" s="42" t="s">
        <v>12346</v>
      </c>
      <c r="L42" s="40" t="e">
        <v>#N/A</v>
      </c>
      <c r="M42" s="40">
        <v>-8.4984802594619939</v>
      </c>
      <c r="N42" s="40">
        <v>-12.241662208871562</v>
      </c>
      <c r="O42" s="40">
        <v>-1.824690675423446</v>
      </c>
      <c r="P42" s="40">
        <v>-0.60400260020622154</v>
      </c>
      <c r="Q42" s="153">
        <v>-8.5485059944512614</v>
      </c>
      <c r="R42" s="153">
        <v>4.9462157413958652</v>
      </c>
      <c r="S42" s="40">
        <v>16.626824424829543</v>
      </c>
      <c r="T42" s="40">
        <v>-21.579183232597188</v>
      </c>
      <c r="U42" s="40">
        <v>-26.601771467875267</v>
      </c>
      <c r="V42" s="40">
        <v>13.897525635317113</v>
      </c>
      <c r="W42" s="40">
        <v>15.889946176721036</v>
      </c>
      <c r="X42" s="40">
        <v>-4.2576599999999999E-2</v>
      </c>
      <c r="Y42" s="40">
        <v>6.2417010000000002E-2</v>
      </c>
      <c r="Z42" s="142">
        <v>34001</v>
      </c>
      <c r="AA42" s="40">
        <v>222.42032413000001</v>
      </c>
      <c r="AB42" s="40" t="s">
        <v>12453</v>
      </c>
      <c r="AC42" s="40" t="s">
        <v>13166</v>
      </c>
      <c r="AD42" s="42" t="s">
        <v>8237</v>
      </c>
      <c r="AE42" s="42" t="s">
        <v>13182</v>
      </c>
      <c r="AF42" s="42" t="s">
        <v>13205</v>
      </c>
      <c r="AG42" s="42" t="s">
        <v>13184</v>
      </c>
      <c r="AH42" s="42" t="s">
        <v>13184</v>
      </c>
    </row>
    <row r="43" spans="1:34" s="133" customFormat="1" ht="42.75">
      <c r="A43" s="33" t="s">
        <v>12753</v>
      </c>
      <c r="B43" s="32" t="s">
        <v>13267</v>
      </c>
      <c r="C43" s="33" t="s">
        <v>12691</v>
      </c>
      <c r="D43" s="33" t="s">
        <v>13268</v>
      </c>
      <c r="E43" s="33" t="s">
        <v>12447</v>
      </c>
      <c r="F43" s="35" t="s">
        <v>117</v>
      </c>
      <c r="G43" s="36" t="s">
        <v>60</v>
      </c>
      <c r="H43" s="117">
        <v>3</v>
      </c>
      <c r="I43" s="36" t="s">
        <v>12346</v>
      </c>
      <c r="J43" s="36" t="s">
        <v>12346</v>
      </c>
      <c r="K43" s="36" t="s">
        <v>12346</v>
      </c>
      <c r="L43" s="33" t="e">
        <v>#N/A</v>
      </c>
      <c r="M43" s="151">
        <v>-10.393077253834059</v>
      </c>
      <c r="N43" s="151">
        <v>-6.815923487765529</v>
      </c>
      <c r="O43" s="151">
        <v>2.8855540595840168E-3</v>
      </c>
      <c r="P43" s="151">
        <v>-1.0236849518025837</v>
      </c>
      <c r="Q43" s="152">
        <v>3.9700233012154751</v>
      </c>
      <c r="R43" s="152">
        <v>-0.40196432800305715</v>
      </c>
      <c r="S43" s="33">
        <v>21.046910585938683</v>
      </c>
      <c r="T43" s="33">
        <v>-18.746822010479068</v>
      </c>
      <c r="U43" s="33">
        <v>-39.186941658946687</v>
      </c>
      <c r="V43" s="32">
        <v>16.158248279115298</v>
      </c>
      <c r="W43" s="32">
        <v>18.950210994963733</v>
      </c>
      <c r="X43" s="33">
        <v>0.1116994</v>
      </c>
      <c r="Y43" s="33">
        <v>-3.5060979999999999E-2</v>
      </c>
      <c r="Z43" s="141">
        <v>41353</v>
      </c>
      <c r="AA43" s="33">
        <v>222.42032413000001</v>
      </c>
      <c r="AB43" s="33" t="s">
        <v>12453</v>
      </c>
      <c r="AC43" s="33" t="s">
        <v>13166</v>
      </c>
      <c r="AD43" s="126" t="s">
        <v>8237</v>
      </c>
      <c r="AE43" s="126" t="s">
        <v>13182</v>
      </c>
      <c r="AF43" s="126" t="s">
        <v>13187</v>
      </c>
      <c r="AG43" s="33" t="s">
        <v>13184</v>
      </c>
      <c r="AH43" s="33" t="s">
        <v>13184</v>
      </c>
    </row>
    <row r="44" spans="1:34" s="133" customFormat="1" ht="42.75">
      <c r="A44" s="40" t="s">
        <v>12753</v>
      </c>
      <c r="B44" s="39" t="s">
        <v>13269</v>
      </c>
      <c r="C44" s="39" t="s">
        <v>12600</v>
      </c>
      <c r="D44" s="40" t="s">
        <v>13270</v>
      </c>
      <c r="E44" s="40" t="s">
        <v>12453</v>
      </c>
      <c r="F44" s="41" t="s">
        <v>422</v>
      </c>
      <c r="G44" s="40" t="s">
        <v>13127</v>
      </c>
      <c r="H44" s="42">
        <v>3</v>
      </c>
      <c r="I44" s="40" t="s">
        <v>12346</v>
      </c>
      <c r="J44" s="40" t="s">
        <v>12346</v>
      </c>
      <c r="K44" s="42" t="s">
        <v>12346</v>
      </c>
      <c r="L44" s="40" t="e">
        <v>#N/A</v>
      </c>
      <c r="M44" s="40">
        <v>-2.6339798005716064</v>
      </c>
      <c r="N44" s="40">
        <v>2.6634300680512757</v>
      </c>
      <c r="O44" s="40">
        <v>5.3527211307359712</v>
      </c>
      <c r="P44" s="40">
        <v>1.9148650884978302</v>
      </c>
      <c r="Q44" s="153">
        <v>4.5178821088710075</v>
      </c>
      <c r="R44" s="153">
        <v>5.4549565451942339</v>
      </c>
      <c r="S44" s="40">
        <v>11.917215879547749</v>
      </c>
      <c r="T44" s="40">
        <v>-4.0442567843335109</v>
      </c>
      <c r="U44" s="40">
        <v>-17.410365602370746</v>
      </c>
      <c r="V44" s="40">
        <v>3.5976383816281716</v>
      </c>
      <c r="W44" s="40">
        <v>6.4477514719088402</v>
      </c>
      <c r="X44" s="40">
        <v>1.285131</v>
      </c>
      <c r="Y44" s="40">
        <v>0.1697601</v>
      </c>
      <c r="Z44" s="142">
        <v>36843</v>
      </c>
      <c r="AA44" s="40">
        <v>286.62399861</v>
      </c>
      <c r="AB44" s="40" t="s">
        <v>12453</v>
      </c>
      <c r="AC44" s="40" t="s">
        <v>13166</v>
      </c>
      <c r="AD44" s="42" t="s">
        <v>8237</v>
      </c>
      <c r="AE44" s="42" t="s">
        <v>13182</v>
      </c>
      <c r="AF44" s="42" t="s">
        <v>13205</v>
      </c>
      <c r="AG44" s="42" t="s">
        <v>13184</v>
      </c>
      <c r="AH44" s="42" t="s">
        <v>13184</v>
      </c>
    </row>
    <row r="45" spans="1:34" s="133" customFormat="1" ht="42.75">
      <c r="A45" s="33" t="s">
        <v>12753</v>
      </c>
      <c r="B45" s="32" t="s">
        <v>13271</v>
      </c>
      <c r="C45" s="33" t="s">
        <v>12601</v>
      </c>
      <c r="D45" s="33" t="s">
        <v>13272</v>
      </c>
      <c r="E45" s="33" t="s">
        <v>12452</v>
      </c>
      <c r="F45" s="35" t="s">
        <v>422</v>
      </c>
      <c r="G45" s="36" t="s">
        <v>13127</v>
      </c>
      <c r="H45" s="117">
        <v>3</v>
      </c>
      <c r="I45" s="36" t="s">
        <v>12346</v>
      </c>
      <c r="J45" s="36" t="s">
        <v>12346</v>
      </c>
      <c r="K45" s="36" t="s">
        <v>12346</v>
      </c>
      <c r="L45" s="33">
        <v>5.085518458609313E-2</v>
      </c>
      <c r="M45" s="151">
        <v>-3.3494995356516455</v>
      </c>
      <c r="N45" s="151">
        <v>6.6137818036442031</v>
      </c>
      <c r="O45" s="151">
        <v>4.9557214733922716</v>
      </c>
      <c r="P45" s="151">
        <v>2.2917836718085116</v>
      </c>
      <c r="Q45" s="152">
        <v>9.994482337020294</v>
      </c>
      <c r="R45" s="152">
        <v>1.0431229656733487</v>
      </c>
      <c r="S45" s="33">
        <v>9.631539808070988</v>
      </c>
      <c r="T45" s="33">
        <v>-4.5808163701426263</v>
      </c>
      <c r="U45" s="33">
        <v>-16.883994453506489</v>
      </c>
      <c r="V45" s="32">
        <v>4.6195811624007339</v>
      </c>
      <c r="W45" s="32">
        <v>6.1821001324836997</v>
      </c>
      <c r="X45" s="33">
        <v>0.55571780000000004</v>
      </c>
      <c r="Y45" s="33">
        <v>-3.2940150000000001E-2</v>
      </c>
      <c r="Z45" s="141">
        <v>39002</v>
      </c>
      <c r="AA45" s="33">
        <v>286.62399861</v>
      </c>
      <c r="AB45" s="33" t="s">
        <v>12453</v>
      </c>
      <c r="AC45" s="33" t="s">
        <v>13166</v>
      </c>
      <c r="AD45" s="126" t="s">
        <v>8237</v>
      </c>
      <c r="AE45" s="126" t="s">
        <v>13182</v>
      </c>
      <c r="AF45" s="126" t="s">
        <v>13273</v>
      </c>
      <c r="AG45" s="33" t="s">
        <v>13184</v>
      </c>
      <c r="AH45" s="33" t="s">
        <v>13184</v>
      </c>
    </row>
    <row r="46" spans="1:34" s="133" customFormat="1" ht="42.75">
      <c r="A46" s="40" t="s">
        <v>12753</v>
      </c>
      <c r="B46" s="39" t="s">
        <v>13274</v>
      </c>
      <c r="C46" s="39" t="s">
        <v>12602</v>
      </c>
      <c r="D46" s="40" t="s">
        <v>13275</v>
      </c>
      <c r="E46" s="40" t="s">
        <v>12447</v>
      </c>
      <c r="F46" s="41" t="s">
        <v>422</v>
      </c>
      <c r="G46" s="40" t="s">
        <v>13127</v>
      </c>
      <c r="H46" s="42">
        <v>3</v>
      </c>
      <c r="I46" s="40" t="s">
        <v>12346</v>
      </c>
      <c r="J46" s="40" t="s">
        <v>12346</v>
      </c>
      <c r="K46" s="42" t="s">
        <v>12346</v>
      </c>
      <c r="L46" s="40" t="e">
        <v>#N/A</v>
      </c>
      <c r="M46" s="40">
        <v>-2.4904957405726513</v>
      </c>
      <c r="N46" s="40">
        <v>4.9149655474981291</v>
      </c>
      <c r="O46" s="40">
        <v>7.2462300346432862</v>
      </c>
      <c r="P46" s="40">
        <v>3.6624165918832885</v>
      </c>
      <c r="Q46" s="153">
        <v>6.7928408192535317</v>
      </c>
      <c r="R46" s="153">
        <v>6.9731084818826394</v>
      </c>
      <c r="S46" s="40">
        <v>14.093555510941446</v>
      </c>
      <c r="T46" s="40">
        <v>-3.8146536136248965</v>
      </c>
      <c r="U46" s="40">
        <v>-16.159186887123546</v>
      </c>
      <c r="V46" s="40">
        <v>3.6058566785410959</v>
      </c>
      <c r="W46" s="40">
        <v>6.5407395954687182</v>
      </c>
      <c r="X46" s="40">
        <v>1.333072</v>
      </c>
      <c r="Y46" s="40">
        <v>0.19518869999999999</v>
      </c>
      <c r="Z46" s="142">
        <v>39353</v>
      </c>
      <c r="AA46" s="40">
        <v>286.62399861</v>
      </c>
      <c r="AB46" s="40" t="s">
        <v>12453</v>
      </c>
      <c r="AC46" s="40" t="s">
        <v>13166</v>
      </c>
      <c r="AD46" s="42" t="s">
        <v>8237</v>
      </c>
      <c r="AE46" s="42" t="s">
        <v>13182</v>
      </c>
      <c r="AF46" s="42" t="s">
        <v>13187</v>
      </c>
      <c r="AG46" s="42" t="s">
        <v>13184</v>
      </c>
      <c r="AH46" s="42" t="s">
        <v>13184</v>
      </c>
    </row>
    <row r="47" spans="1:34" s="133" customFormat="1" ht="42.75">
      <c r="A47" s="33" t="s">
        <v>12753</v>
      </c>
      <c r="B47" s="32" t="s">
        <v>13276</v>
      </c>
      <c r="C47" s="33" t="s">
        <v>12704</v>
      </c>
      <c r="D47" s="33" t="s">
        <v>13277</v>
      </c>
      <c r="E47" s="33" t="s">
        <v>12453</v>
      </c>
      <c r="F47" s="35" t="s">
        <v>422</v>
      </c>
      <c r="G47" s="36" t="s">
        <v>13127</v>
      </c>
      <c r="H47" s="117">
        <v>3</v>
      </c>
      <c r="I47" s="36" t="s">
        <v>12346</v>
      </c>
      <c r="J47" s="36" t="s">
        <v>12346</v>
      </c>
      <c r="K47" s="36" t="s">
        <v>12346</v>
      </c>
      <c r="L47" s="33">
        <v>5.1137727356901544E-2</v>
      </c>
      <c r="M47" s="151">
        <v>-2.632986079100208</v>
      </c>
      <c r="N47" s="151">
        <v>2.6618422597828983</v>
      </c>
      <c r="O47" s="151">
        <v>5.3534899281231452</v>
      </c>
      <c r="P47" s="151">
        <v>1.9161791700101238</v>
      </c>
      <c r="Q47" s="152">
        <v>4.5177631343100488</v>
      </c>
      <c r="R47" s="152">
        <v>5.4566468886201314</v>
      </c>
      <c r="S47" s="33">
        <v>11.921696952928528</v>
      </c>
      <c r="T47" s="33">
        <v>-4.0454443218861051</v>
      </c>
      <c r="U47" s="33">
        <v>-17.407555639247498</v>
      </c>
      <c r="V47" s="32">
        <v>3.596877255811834</v>
      </c>
      <c r="W47" s="32">
        <v>6.4466720857492517</v>
      </c>
      <c r="X47" s="33">
        <v>1.2854749999999999</v>
      </c>
      <c r="Y47" s="33">
        <v>0.1699639</v>
      </c>
      <c r="Z47" s="141">
        <v>36843</v>
      </c>
      <c r="AA47" s="33">
        <v>286.62399861</v>
      </c>
      <c r="AB47" s="33" t="s">
        <v>12453</v>
      </c>
      <c r="AC47" s="33" t="s">
        <v>13166</v>
      </c>
      <c r="AD47" s="126" t="s">
        <v>8237</v>
      </c>
      <c r="AE47" s="126" t="s">
        <v>13182</v>
      </c>
      <c r="AF47" s="126" t="s">
        <v>13251</v>
      </c>
      <c r="AG47" s="33" t="s">
        <v>13184</v>
      </c>
      <c r="AH47" s="33" t="s">
        <v>13184</v>
      </c>
    </row>
    <row r="48" spans="1:34" s="133" customFormat="1" ht="42.75">
      <c r="A48" s="40" t="s">
        <v>12753</v>
      </c>
      <c r="B48" s="39" t="s">
        <v>13278</v>
      </c>
      <c r="C48" s="39" t="s">
        <v>12705</v>
      </c>
      <c r="D48" s="40" t="s">
        <v>13277</v>
      </c>
      <c r="E48" s="40" t="s">
        <v>12447</v>
      </c>
      <c r="F48" s="41" t="s">
        <v>422</v>
      </c>
      <c r="G48" s="40" t="s">
        <v>13127</v>
      </c>
      <c r="H48" s="42">
        <v>3</v>
      </c>
      <c r="I48" s="40" t="s">
        <v>12346</v>
      </c>
      <c r="J48" s="40" t="s">
        <v>12346</v>
      </c>
      <c r="K48" s="42" t="s">
        <v>12346</v>
      </c>
      <c r="L48" s="40">
        <v>5.0704757020596493E-2</v>
      </c>
      <c r="M48" s="40">
        <v>-2.5031451195145604</v>
      </c>
      <c r="N48" s="40">
        <v>4.8447166043726009</v>
      </c>
      <c r="O48" s="40">
        <v>7.250036151704542</v>
      </c>
      <c r="P48" s="40">
        <v>3.6801090345159437</v>
      </c>
      <c r="Q48" s="153">
        <v>6.7329394491314698</v>
      </c>
      <c r="R48" s="153">
        <v>7.0506673167296086</v>
      </c>
      <c r="S48" s="40">
        <v>14.082770192558325</v>
      </c>
      <c r="T48" s="40">
        <v>-3.8339988664482627</v>
      </c>
      <c r="U48" s="40">
        <v>-16.131017798746438</v>
      </c>
      <c r="V48" s="40">
        <v>3.6068230768031415</v>
      </c>
      <c r="W48" s="40">
        <v>6.5450375920790753</v>
      </c>
      <c r="X48" s="40">
        <v>1.3362229999999999</v>
      </c>
      <c r="Y48" s="40">
        <v>0.19863059999999999</v>
      </c>
      <c r="Z48" s="142">
        <v>41358</v>
      </c>
      <c r="AA48" s="40">
        <v>286.62399861</v>
      </c>
      <c r="AB48" s="40" t="s">
        <v>12453</v>
      </c>
      <c r="AC48" s="40" t="s">
        <v>13166</v>
      </c>
      <c r="AD48" s="42" t="s">
        <v>8237</v>
      </c>
      <c r="AE48" s="42" t="s">
        <v>13182</v>
      </c>
      <c r="AF48" s="42" t="s">
        <v>13187</v>
      </c>
      <c r="AG48" s="42" t="s">
        <v>13184</v>
      </c>
      <c r="AH48" s="42" t="s">
        <v>13184</v>
      </c>
    </row>
    <row r="49" spans="1:34" s="133" customFormat="1" ht="28.5">
      <c r="A49" s="33" t="s">
        <v>12436</v>
      </c>
      <c r="B49" s="32" t="s">
        <v>13279</v>
      </c>
      <c r="C49" s="33" t="s">
        <v>12663</v>
      </c>
      <c r="D49" s="33" t="s">
        <v>13280</v>
      </c>
      <c r="E49" s="33" t="s">
        <v>12453</v>
      </c>
      <c r="F49" s="35" t="s">
        <v>117</v>
      </c>
      <c r="G49" s="36" t="s">
        <v>60</v>
      </c>
      <c r="H49" s="117">
        <v>3</v>
      </c>
      <c r="I49" s="36" t="s">
        <v>12346</v>
      </c>
      <c r="J49" s="36" t="s">
        <v>12346</v>
      </c>
      <c r="K49" s="36" t="s">
        <v>12346</v>
      </c>
      <c r="L49" s="33" t="e">
        <v>#N/A</v>
      </c>
      <c r="M49" s="151">
        <v>-10.569893664155938</v>
      </c>
      <c r="N49" s="151">
        <v>-10.426027625229029</v>
      </c>
      <c r="O49" s="151">
        <v>-2.7319501691800863</v>
      </c>
      <c r="P49" s="151">
        <v>-2.4687233278026799</v>
      </c>
      <c r="Q49" s="152">
        <v>-5.9188108717235011</v>
      </c>
      <c r="R49" s="152">
        <v>0.35349038020437984</v>
      </c>
      <c r="S49" s="33">
        <v>21.023908523908673</v>
      </c>
      <c r="T49" s="33">
        <v>-24.453357172195545</v>
      </c>
      <c r="U49" s="33">
        <v>-40.960132311977645</v>
      </c>
      <c r="V49" s="32">
        <v>16.189572119881998</v>
      </c>
      <c r="W49" s="32">
        <v>20.320471948980931</v>
      </c>
      <c r="X49" s="33">
        <v>4.4391590000000002E-2</v>
      </c>
      <c r="Y49" s="33">
        <v>6.0586849999999998E-2</v>
      </c>
      <c r="Z49" s="141">
        <v>39006</v>
      </c>
      <c r="AA49" s="33">
        <v>1652.2175461500001</v>
      </c>
      <c r="AB49" s="33" t="s">
        <v>12453</v>
      </c>
      <c r="AC49" s="33" t="s">
        <v>13166</v>
      </c>
      <c r="AD49" s="126" t="s">
        <v>8237</v>
      </c>
      <c r="AE49" s="126" t="s">
        <v>13182</v>
      </c>
      <c r="AF49" s="126" t="s">
        <v>13205</v>
      </c>
      <c r="AG49" s="33" t="s">
        <v>13184</v>
      </c>
      <c r="AH49" s="33" t="s">
        <v>13184</v>
      </c>
    </row>
    <row r="50" spans="1:34" s="133" customFormat="1" ht="28.5">
      <c r="A50" s="40" t="s">
        <v>12436</v>
      </c>
      <c r="B50" s="39" t="s">
        <v>13281</v>
      </c>
      <c r="C50" s="39" t="s">
        <v>12664</v>
      </c>
      <c r="D50" s="40" t="s">
        <v>13282</v>
      </c>
      <c r="E50" s="40" t="s">
        <v>12453</v>
      </c>
      <c r="F50" s="41" t="s">
        <v>381</v>
      </c>
      <c r="G50" s="40" t="s">
        <v>12553</v>
      </c>
      <c r="H50" s="42">
        <v>2</v>
      </c>
      <c r="I50" s="40" t="s">
        <v>12346</v>
      </c>
      <c r="J50" s="40" t="s">
        <v>12346</v>
      </c>
      <c r="K50" s="42" t="s">
        <v>12346</v>
      </c>
      <c r="L50" s="40">
        <v>7.1660772582133006E-2</v>
      </c>
      <c r="M50" s="40">
        <v>-3.2103688398466668</v>
      </c>
      <c r="N50" s="40">
        <v>4.7541736924344047</v>
      </c>
      <c r="O50" s="40">
        <v>8.7865597983401322</v>
      </c>
      <c r="P50" s="40">
        <v>4.1135183348047777</v>
      </c>
      <c r="Q50" s="153">
        <v>8.9447507584942123</v>
      </c>
      <c r="R50" s="153">
        <v>8.9423800473232617</v>
      </c>
      <c r="S50" s="40">
        <v>11.712870511558648</v>
      </c>
      <c r="T50" s="40">
        <v>-8.6536682016612687</v>
      </c>
      <c r="U50" s="40">
        <v>-20.242741600267767</v>
      </c>
      <c r="V50" s="40">
        <v>6.0418220736155988</v>
      </c>
      <c r="W50" s="40">
        <v>8.9642023903094152</v>
      </c>
      <c r="X50" s="40">
        <v>1.159672</v>
      </c>
      <c r="Y50" s="40">
        <v>0.47000209999999998</v>
      </c>
      <c r="Z50" s="142">
        <v>42522</v>
      </c>
      <c r="AA50" s="40">
        <v>108.8974369</v>
      </c>
      <c r="AB50" s="40" t="s">
        <v>12453</v>
      </c>
      <c r="AC50" s="40" t="s">
        <v>13166</v>
      </c>
      <c r="AD50" s="42" t="s">
        <v>8237</v>
      </c>
      <c r="AE50" s="42" t="s">
        <v>13182</v>
      </c>
      <c r="AF50" s="42" t="s">
        <v>13251</v>
      </c>
      <c r="AG50" s="42" t="s">
        <v>13184</v>
      </c>
      <c r="AH50" s="42" t="s">
        <v>13184</v>
      </c>
    </row>
    <row r="51" spans="1:34" s="133" customFormat="1" ht="28.5">
      <c r="A51" s="33" t="s">
        <v>12436</v>
      </c>
      <c r="B51" s="32" t="s">
        <v>13283</v>
      </c>
      <c r="C51" s="33" t="s">
        <v>12665</v>
      </c>
      <c r="D51" s="33" t="s">
        <v>13284</v>
      </c>
      <c r="E51" s="33" t="s">
        <v>12447</v>
      </c>
      <c r="F51" s="35" t="s">
        <v>381</v>
      </c>
      <c r="G51" s="36" t="s">
        <v>12553</v>
      </c>
      <c r="H51" s="117">
        <v>2</v>
      </c>
      <c r="I51" s="36" t="s">
        <v>12346</v>
      </c>
      <c r="J51" s="36" t="s">
        <v>12346</v>
      </c>
      <c r="K51" s="36" t="s">
        <v>12346</v>
      </c>
      <c r="L51" s="33">
        <v>6.6159267533233757E-2</v>
      </c>
      <c r="M51" s="151">
        <v>-5.1507635938558334</v>
      </c>
      <c r="N51" s="151">
        <v>3.6219596283167288</v>
      </c>
      <c r="O51" s="151">
        <v>9.6614432410289552</v>
      </c>
      <c r="P51" s="151">
        <v>5.4126548454851431</v>
      </c>
      <c r="Q51" s="152">
        <v>10.716400179996754</v>
      </c>
      <c r="R51" s="152">
        <v>10.67340088092006</v>
      </c>
      <c r="S51" s="33">
        <v>13.943506968239872</v>
      </c>
      <c r="T51" s="33">
        <v>-8.5656674889887814</v>
      </c>
      <c r="U51" s="33">
        <v>-18.892505863350561</v>
      </c>
      <c r="V51" s="32">
        <v>6.6042096699318886</v>
      </c>
      <c r="W51" s="32">
        <v>9.2266884098144519</v>
      </c>
      <c r="X51" s="33">
        <v>1.2231920000000001</v>
      </c>
      <c r="Y51" s="33">
        <v>0.50568610000000003</v>
      </c>
      <c r="Z51" s="141">
        <v>42108</v>
      </c>
      <c r="AA51" s="33">
        <v>108.8974369</v>
      </c>
      <c r="AB51" s="33" t="s">
        <v>12453</v>
      </c>
      <c r="AC51" s="33" t="s">
        <v>13166</v>
      </c>
      <c r="AD51" s="126" t="s">
        <v>8237</v>
      </c>
      <c r="AE51" s="126" t="s">
        <v>13182</v>
      </c>
      <c r="AF51" s="126" t="s">
        <v>13187</v>
      </c>
      <c r="AG51" s="33" t="s">
        <v>13184</v>
      </c>
      <c r="AH51" s="33" t="s">
        <v>13184</v>
      </c>
    </row>
    <row r="52" spans="1:34" s="133" customFormat="1" ht="28.5">
      <c r="A52" s="40" t="s">
        <v>12436</v>
      </c>
      <c r="B52" s="39" t="s">
        <v>13285</v>
      </c>
      <c r="C52" s="39" t="s">
        <v>12666</v>
      </c>
      <c r="D52" s="40" t="s">
        <v>13286</v>
      </c>
      <c r="E52" s="40" t="s">
        <v>12453</v>
      </c>
      <c r="F52" s="41" t="s">
        <v>117</v>
      </c>
      <c r="G52" s="40" t="s">
        <v>60</v>
      </c>
      <c r="H52" s="42">
        <v>3</v>
      </c>
      <c r="I52" s="40" t="s">
        <v>12346</v>
      </c>
      <c r="J52" s="40" t="s">
        <v>12346</v>
      </c>
      <c r="K52" s="42" t="s">
        <v>12346</v>
      </c>
      <c r="L52" s="40" t="e">
        <v>#N/A</v>
      </c>
      <c r="M52" s="40">
        <v>-6.8751046575603709</v>
      </c>
      <c r="N52" s="40">
        <v>6.261771529957727</v>
      </c>
      <c r="O52" s="40">
        <v>11.086406708779982</v>
      </c>
      <c r="P52" s="40">
        <v>7.5388469340601949</v>
      </c>
      <c r="Q52" s="153">
        <v>16.941697416974044</v>
      </c>
      <c r="R52" s="153">
        <v>7.5778811237815491</v>
      </c>
      <c r="S52" s="40">
        <v>15.978769207928112</v>
      </c>
      <c r="T52" s="40">
        <v>-14.855417858277708</v>
      </c>
      <c r="U52" s="40">
        <v>-19.687721309816951</v>
      </c>
      <c r="V52" s="40">
        <v>10.21766997685636</v>
      </c>
      <c r="W52" s="40">
        <v>11.886386341827542</v>
      </c>
      <c r="X52" s="40">
        <v>1.27406</v>
      </c>
      <c r="Y52" s="40">
        <v>0.85385350000000004</v>
      </c>
      <c r="Z52" s="142">
        <v>39882</v>
      </c>
      <c r="AA52" s="40">
        <v>1726.9708716800001</v>
      </c>
      <c r="AB52" s="40" t="s">
        <v>12453</v>
      </c>
      <c r="AC52" s="40" t="s">
        <v>13166</v>
      </c>
      <c r="AD52" s="42" t="s">
        <v>8237</v>
      </c>
      <c r="AE52" s="42" t="s">
        <v>13182</v>
      </c>
      <c r="AF52" s="42" t="s">
        <v>13205</v>
      </c>
      <c r="AG52" s="42" t="s">
        <v>13184</v>
      </c>
      <c r="AH52" s="42" t="s">
        <v>13184</v>
      </c>
    </row>
    <row r="53" spans="1:34" s="133" customFormat="1" ht="28.5">
      <c r="A53" s="33" t="s">
        <v>12436</v>
      </c>
      <c r="B53" s="32" t="s">
        <v>13287</v>
      </c>
      <c r="C53" s="33" t="s">
        <v>12667</v>
      </c>
      <c r="D53" s="33" t="s">
        <v>13288</v>
      </c>
      <c r="E53" s="33" t="s">
        <v>12448</v>
      </c>
      <c r="F53" s="35" t="s">
        <v>117</v>
      </c>
      <c r="G53" s="36" t="s">
        <v>60</v>
      </c>
      <c r="H53" s="117">
        <v>3</v>
      </c>
      <c r="I53" s="36" t="s">
        <v>12346</v>
      </c>
      <c r="J53" s="36" t="s">
        <v>12346</v>
      </c>
      <c r="K53" s="36" t="s">
        <v>12346</v>
      </c>
      <c r="L53" s="33">
        <v>5.4459503383268514E-2</v>
      </c>
      <c r="M53" s="151">
        <v>-6.7478105158572994</v>
      </c>
      <c r="N53" s="151">
        <v>7.028285269399559</v>
      </c>
      <c r="O53" s="151">
        <v>12.081327994871449</v>
      </c>
      <c r="P53" s="151">
        <v>8.8668183017734705</v>
      </c>
      <c r="Q53" s="152">
        <v>17.898054455362367</v>
      </c>
      <c r="R53" s="152">
        <v>8.3481033735225871</v>
      </c>
      <c r="S53" s="33">
        <v>17.606621781620625</v>
      </c>
      <c r="T53" s="33">
        <v>-14.782756735930015</v>
      </c>
      <c r="U53" s="33">
        <v>-18.598709818148706</v>
      </c>
      <c r="V53" s="32">
        <v>10.275389315075266</v>
      </c>
      <c r="W53" s="32">
        <v>11.990209585063125</v>
      </c>
      <c r="X53" s="33">
        <v>1.283191</v>
      </c>
      <c r="Y53" s="33">
        <v>0.88588359999999999</v>
      </c>
      <c r="Z53" s="141">
        <v>41549</v>
      </c>
      <c r="AA53" s="33">
        <v>1726.9708716800001</v>
      </c>
      <c r="AB53" s="33" t="s">
        <v>12453</v>
      </c>
      <c r="AC53" s="33" t="s">
        <v>13166</v>
      </c>
      <c r="AD53" s="126" t="s">
        <v>8237</v>
      </c>
      <c r="AE53" s="126" t="s">
        <v>13182</v>
      </c>
      <c r="AF53" s="126" t="s">
        <v>13215</v>
      </c>
      <c r="AG53" s="33" t="s">
        <v>13184</v>
      </c>
      <c r="AH53" s="33" t="s">
        <v>13184</v>
      </c>
    </row>
    <row r="54" spans="1:34" s="133" customFormat="1" ht="28.5">
      <c r="A54" s="40" t="s">
        <v>12436</v>
      </c>
      <c r="B54" s="39" t="s">
        <v>13289</v>
      </c>
      <c r="C54" s="39" t="s">
        <v>12668</v>
      </c>
      <c r="D54" s="40" t="s">
        <v>13290</v>
      </c>
      <c r="E54" s="40" t="s">
        <v>12447</v>
      </c>
      <c r="F54" s="41" t="s">
        <v>117</v>
      </c>
      <c r="G54" s="40" t="s">
        <v>60</v>
      </c>
      <c r="H54" s="42">
        <v>3</v>
      </c>
      <c r="I54" s="40" t="s">
        <v>12346</v>
      </c>
      <c r="J54" s="40" t="s">
        <v>12346</v>
      </c>
      <c r="K54" s="42" t="s">
        <v>12346</v>
      </c>
      <c r="L54" s="40">
        <v>6.8408933053376322E-2</v>
      </c>
      <c r="M54" s="40">
        <v>-6.6726276095070318</v>
      </c>
      <c r="N54" s="40">
        <v>8.5569122534168365</v>
      </c>
      <c r="O54" s="40">
        <v>13.181293523260029</v>
      </c>
      <c r="P54" s="40">
        <v>9.6889184274490336</v>
      </c>
      <c r="Q54" s="153">
        <v>19.630450998187854</v>
      </c>
      <c r="R54" s="153">
        <v>9.1406561660940753</v>
      </c>
      <c r="S54" s="40">
        <v>18.552019025101195</v>
      </c>
      <c r="T54" s="40">
        <v>-14.778927904573735</v>
      </c>
      <c r="U54" s="40">
        <v>-18.362725068692974</v>
      </c>
      <c r="V54" s="40">
        <v>10.221663698303434</v>
      </c>
      <c r="W54" s="40">
        <v>12.008093461758254</v>
      </c>
      <c r="X54" s="40">
        <v>1.317167</v>
      </c>
      <c r="Y54" s="40">
        <v>0.90116949999999996</v>
      </c>
      <c r="Z54" s="142">
        <v>41549</v>
      </c>
      <c r="AA54" s="40">
        <v>1726.9708716800001</v>
      </c>
      <c r="AB54" s="40" t="s">
        <v>12453</v>
      </c>
      <c r="AC54" s="40" t="s">
        <v>13166</v>
      </c>
      <c r="AD54" s="42" t="s">
        <v>8237</v>
      </c>
      <c r="AE54" s="42" t="s">
        <v>13182</v>
      </c>
      <c r="AF54" s="42" t="s">
        <v>13187</v>
      </c>
      <c r="AG54" s="42" t="s">
        <v>13184</v>
      </c>
      <c r="AH54" s="42" t="s">
        <v>13184</v>
      </c>
    </row>
    <row r="55" spans="1:34" s="133" customFormat="1" ht="28.5">
      <c r="A55" s="33" t="s">
        <v>12436</v>
      </c>
      <c r="B55" s="32" t="s">
        <v>13291</v>
      </c>
      <c r="C55" s="33" t="s">
        <v>12672</v>
      </c>
      <c r="D55" s="33" t="s">
        <v>13292</v>
      </c>
      <c r="E55" s="33" t="s">
        <v>12447</v>
      </c>
      <c r="F55" s="35" t="s">
        <v>117</v>
      </c>
      <c r="G55" s="36" t="s">
        <v>56</v>
      </c>
      <c r="H55" s="117">
        <v>5</v>
      </c>
      <c r="I55" s="36" t="s">
        <v>12346</v>
      </c>
      <c r="J55" s="36" t="s">
        <v>12346</v>
      </c>
      <c r="K55" s="36" t="s">
        <v>12346</v>
      </c>
      <c r="L55" s="33" t="e">
        <v>#N/A</v>
      </c>
      <c r="M55" s="151">
        <v>-10.053669358676832</v>
      </c>
      <c r="N55" s="151">
        <v>26.410784111956854</v>
      </c>
      <c r="O55" s="151">
        <v>16.24272793474011</v>
      </c>
      <c r="P55" s="151">
        <v>5.8581408123721479</v>
      </c>
      <c r="Q55" s="152">
        <v>29.670644695489322</v>
      </c>
      <c r="R55" s="152">
        <v>12.849055706198765</v>
      </c>
      <c r="S55" s="33">
        <v>12.684913217623484</v>
      </c>
      <c r="T55" s="33">
        <v>-14.670208056662181</v>
      </c>
      <c r="U55" s="33">
        <v>-32.857142857142833</v>
      </c>
      <c r="V55" s="32">
        <v>13.501505752531774</v>
      </c>
      <c r="W55" s="32">
        <v>15.781334400921715</v>
      </c>
      <c r="X55" s="33">
        <v>1.663745</v>
      </c>
      <c r="Y55" s="33">
        <v>0.44330120000000001</v>
      </c>
      <c r="Z55" s="141">
        <v>39503</v>
      </c>
      <c r="AA55" s="33">
        <v>365.47613732000002</v>
      </c>
      <c r="AB55" s="33" t="s">
        <v>12453</v>
      </c>
      <c r="AC55" s="33" t="s">
        <v>13166</v>
      </c>
      <c r="AD55" s="126" t="s">
        <v>8237</v>
      </c>
      <c r="AE55" s="126" t="s">
        <v>13182</v>
      </c>
      <c r="AF55" s="126" t="s">
        <v>13187</v>
      </c>
      <c r="AG55" s="33" t="s">
        <v>13184</v>
      </c>
      <c r="AH55" s="33" t="s">
        <v>13184</v>
      </c>
    </row>
    <row r="56" spans="1:34" s="133" customFormat="1" ht="28.5">
      <c r="A56" s="40" t="s">
        <v>12436</v>
      </c>
      <c r="B56" s="39" t="s">
        <v>13293</v>
      </c>
      <c r="C56" s="39" t="s">
        <v>12724</v>
      </c>
      <c r="D56" s="40" t="s">
        <v>13294</v>
      </c>
      <c r="E56" s="40" t="s">
        <v>12447</v>
      </c>
      <c r="F56" s="41" t="s">
        <v>117</v>
      </c>
      <c r="G56" s="40" t="s">
        <v>50</v>
      </c>
      <c r="H56" s="42">
        <v>3</v>
      </c>
      <c r="I56" s="40" t="s">
        <v>12346</v>
      </c>
      <c r="J56" s="40" t="s">
        <v>12346</v>
      </c>
      <c r="K56" s="42" t="s">
        <v>12346</v>
      </c>
      <c r="L56" s="40">
        <v>1.7629299502382307E-2</v>
      </c>
      <c r="M56" s="40">
        <v>-6.8945795878589173</v>
      </c>
      <c r="N56" s="40">
        <v>10.246918861609512</v>
      </c>
      <c r="O56" s="40">
        <v>16.041426934120583</v>
      </c>
      <c r="P56" s="40">
        <v>6.7165190612484382</v>
      </c>
      <c r="Q56" s="153">
        <v>12.812843217434612</v>
      </c>
      <c r="R56" s="153">
        <v>26.755789124869779</v>
      </c>
      <c r="S56" s="40">
        <v>29.361970833850904</v>
      </c>
      <c r="T56" s="40">
        <v>-22.393537757629201</v>
      </c>
      <c r="U56" s="40">
        <v>-33.385432947796204</v>
      </c>
      <c r="V56" s="40">
        <v>12.777154216339289</v>
      </c>
      <c r="W56" s="40">
        <v>15.055083563392655</v>
      </c>
      <c r="X56" s="40">
        <v>1.444647</v>
      </c>
      <c r="Y56" s="40">
        <v>0.46872459999999999</v>
      </c>
      <c r="Z56" s="142">
        <v>39493</v>
      </c>
      <c r="AA56" s="40">
        <v>218.52360406</v>
      </c>
      <c r="AB56" s="40" t="s">
        <v>12453</v>
      </c>
      <c r="AC56" s="40" t="s">
        <v>13166</v>
      </c>
      <c r="AD56" s="42" t="s">
        <v>8237</v>
      </c>
      <c r="AE56" s="42" t="s">
        <v>13182</v>
      </c>
      <c r="AF56" s="42" t="s">
        <v>13187</v>
      </c>
      <c r="AG56" s="42" t="s">
        <v>13184</v>
      </c>
      <c r="AH56" s="42" t="s">
        <v>13184</v>
      </c>
    </row>
    <row r="57" spans="1:34" s="133" customFormat="1" ht="28.5">
      <c r="A57" s="33" t="s">
        <v>12832</v>
      </c>
      <c r="B57" s="32" t="s">
        <v>13295</v>
      </c>
      <c r="C57" s="33" t="s">
        <v>12765</v>
      </c>
      <c r="D57" s="33" t="s">
        <v>13296</v>
      </c>
      <c r="E57" s="33" t="s">
        <v>12453</v>
      </c>
      <c r="F57" s="35" t="s">
        <v>422</v>
      </c>
      <c r="G57" s="36" t="s">
        <v>13128</v>
      </c>
      <c r="H57" s="117">
        <v>3</v>
      </c>
      <c r="I57" s="36" t="s">
        <v>12551</v>
      </c>
      <c r="J57" s="36" t="s">
        <v>12551</v>
      </c>
      <c r="K57" s="36" t="s">
        <v>12346</v>
      </c>
      <c r="L57" s="33" t="e">
        <v>#N/A</v>
      </c>
      <c r="M57" s="151">
        <v>-2.8937755877522231</v>
      </c>
      <c r="N57" s="151">
        <v>1.1289713136099389</v>
      </c>
      <c r="O57" s="151">
        <v>2.6404269134946201</v>
      </c>
      <c r="P57" s="151">
        <v>-3.0592447076124185</v>
      </c>
      <c r="Q57" s="152">
        <v>1.6401250487678487</v>
      </c>
      <c r="R57" s="152">
        <v>2.9040707078086037</v>
      </c>
      <c r="S57" s="33">
        <v>6.1936800308830975</v>
      </c>
      <c r="T57" s="33">
        <v>-3.8751293326434899</v>
      </c>
      <c r="U57" s="33">
        <v>-23.884360998506359</v>
      </c>
      <c r="V57" s="32">
        <v>4.4314358108241345</v>
      </c>
      <c r="W57" s="32">
        <v>6.3093003299426851</v>
      </c>
      <c r="X57" s="33">
        <v>0.36107800000000001</v>
      </c>
      <c r="Y57" s="33">
        <v>-0.64229999999999998</v>
      </c>
      <c r="Z57" s="141">
        <v>36542</v>
      </c>
      <c r="AA57" s="33">
        <v>528.94107741000005</v>
      </c>
      <c r="AB57" s="33" t="s">
        <v>12453</v>
      </c>
      <c r="AC57" s="33" t="s">
        <v>13166</v>
      </c>
      <c r="AD57" s="126" t="s">
        <v>8237</v>
      </c>
      <c r="AE57" s="126" t="s">
        <v>13182</v>
      </c>
      <c r="AF57" s="126" t="s">
        <v>13205</v>
      </c>
      <c r="AG57" s="33" t="s">
        <v>13184</v>
      </c>
      <c r="AH57" s="33" t="s">
        <v>13184</v>
      </c>
    </row>
    <row r="58" spans="1:34" s="133" customFormat="1" ht="28.5">
      <c r="A58" s="40" t="s">
        <v>12832</v>
      </c>
      <c r="B58" s="39" t="s">
        <v>13297</v>
      </c>
      <c r="C58" s="39" t="s">
        <v>12766</v>
      </c>
      <c r="D58" s="40" t="s">
        <v>13298</v>
      </c>
      <c r="E58" s="40" t="s">
        <v>12453</v>
      </c>
      <c r="F58" s="41" t="s">
        <v>422</v>
      </c>
      <c r="G58" s="40" t="s">
        <v>13126</v>
      </c>
      <c r="H58" s="42">
        <v>3</v>
      </c>
      <c r="I58" s="40" t="s">
        <v>12346</v>
      </c>
      <c r="J58" s="40" t="s">
        <v>12346</v>
      </c>
      <c r="K58" s="42" t="s">
        <v>12346</v>
      </c>
      <c r="L58" s="40" t="e">
        <v>#N/A</v>
      </c>
      <c r="M58" s="40">
        <v>-2.4159583583068467</v>
      </c>
      <c r="N58" s="40">
        <v>1.8716352977735218</v>
      </c>
      <c r="O58" s="40">
        <v>5.311958251775839</v>
      </c>
      <c r="P58" s="40">
        <v>-0.26866264845851751</v>
      </c>
      <c r="Q58" s="153">
        <v>3.3071626500965179</v>
      </c>
      <c r="R58" s="153">
        <v>6.2729522771340473</v>
      </c>
      <c r="S58" s="40">
        <v>9.3911288946938463</v>
      </c>
      <c r="T58" s="40">
        <v>-2.7997721675370957</v>
      </c>
      <c r="U58" s="40">
        <v>-21.896581302288897</v>
      </c>
      <c r="V58" s="40">
        <v>3.5848648738578563</v>
      </c>
      <c r="W58" s="40">
        <v>6.2779685805715149</v>
      </c>
      <c r="X58" s="40">
        <v>1.0737920000000001</v>
      </c>
      <c r="Y58" s="40">
        <v>-0.209448</v>
      </c>
      <c r="Z58" s="142">
        <v>36707</v>
      </c>
      <c r="AA58" s="40">
        <v>16463.616638539999</v>
      </c>
      <c r="AB58" s="40" t="s">
        <v>12453</v>
      </c>
      <c r="AC58" s="40" t="s">
        <v>13166</v>
      </c>
      <c r="AD58" s="42" t="s">
        <v>8237</v>
      </c>
      <c r="AE58" s="42" t="s">
        <v>13182</v>
      </c>
      <c r="AF58" s="42" t="s">
        <v>13251</v>
      </c>
      <c r="AG58" s="42" t="s">
        <v>13184</v>
      </c>
      <c r="AH58" s="42" t="s">
        <v>13184</v>
      </c>
    </row>
    <row r="59" spans="1:34" s="133" customFormat="1" ht="28.5">
      <c r="A59" s="33" t="s">
        <v>12832</v>
      </c>
      <c r="B59" s="32" t="s">
        <v>13299</v>
      </c>
      <c r="C59" s="33" t="s">
        <v>12767</v>
      </c>
      <c r="D59" s="33" t="s">
        <v>13300</v>
      </c>
      <c r="E59" s="33" t="s">
        <v>12453</v>
      </c>
      <c r="F59" s="35" t="s">
        <v>117</v>
      </c>
      <c r="G59" s="36" t="s">
        <v>60</v>
      </c>
      <c r="H59" s="117">
        <v>2</v>
      </c>
      <c r="I59" s="36" t="s">
        <v>12346</v>
      </c>
      <c r="J59" s="36" t="s">
        <v>12346</v>
      </c>
      <c r="K59" s="36" t="s">
        <v>12346</v>
      </c>
      <c r="L59" s="33" t="e">
        <v>#N/A</v>
      </c>
      <c r="M59" s="151">
        <v>-7.2700900210430186</v>
      </c>
      <c r="N59" s="151">
        <v>9.4333522427492156</v>
      </c>
      <c r="O59" s="151">
        <v>8.6999739506005582</v>
      </c>
      <c r="P59" s="151">
        <v>5.6168885807046376</v>
      </c>
      <c r="Q59" s="152">
        <v>21.047807542097651</v>
      </c>
      <c r="R59" s="152">
        <v>13.016743399236619</v>
      </c>
      <c r="S59" s="33">
        <v>4.7087001197548606</v>
      </c>
      <c r="T59" s="33">
        <v>-16.315349874901187</v>
      </c>
      <c r="U59" s="33">
        <v>-25.392341883737636</v>
      </c>
      <c r="V59" s="32">
        <v>12.723161803449226</v>
      </c>
      <c r="W59" s="32">
        <v>14.394973246346057</v>
      </c>
      <c r="X59" s="33">
        <v>0.84024010000000005</v>
      </c>
      <c r="Y59" s="33">
        <v>0.58473679999999995</v>
      </c>
      <c r="Z59" s="141">
        <v>36542</v>
      </c>
      <c r="AA59" s="33">
        <v>770.92352776999996</v>
      </c>
      <c r="AB59" s="33" t="s">
        <v>12453</v>
      </c>
      <c r="AC59" s="33" t="s">
        <v>13166</v>
      </c>
      <c r="AD59" s="126" t="s">
        <v>8237</v>
      </c>
      <c r="AE59" s="126" t="s">
        <v>13182</v>
      </c>
      <c r="AF59" s="126" t="s">
        <v>13205</v>
      </c>
      <c r="AG59" s="33" t="s">
        <v>13184</v>
      </c>
      <c r="AH59" s="33" t="s">
        <v>13184</v>
      </c>
    </row>
    <row r="60" spans="1:34" s="133" customFormat="1" ht="28.5">
      <c r="A60" s="40" t="s">
        <v>12832</v>
      </c>
      <c r="B60" s="39" t="s">
        <v>13301</v>
      </c>
      <c r="C60" s="39" t="s">
        <v>12768</v>
      </c>
      <c r="D60" s="40" t="s">
        <v>13302</v>
      </c>
      <c r="E60" s="40" t="s">
        <v>12453</v>
      </c>
      <c r="F60" s="41" t="s">
        <v>717</v>
      </c>
      <c r="G60" s="40" t="s">
        <v>12460</v>
      </c>
      <c r="H60" s="42">
        <v>1</v>
      </c>
      <c r="I60" s="40" t="s">
        <v>12346</v>
      </c>
      <c r="J60" s="40" t="s">
        <v>12346</v>
      </c>
      <c r="K60" s="42" t="s">
        <v>12346</v>
      </c>
      <c r="L60" s="40" t="e">
        <v>#N/A</v>
      </c>
      <c r="M60" s="40">
        <v>0.10829431707781723</v>
      </c>
      <c r="N60" s="40">
        <v>1.8223553295414696</v>
      </c>
      <c r="O60" s="40">
        <v>2.8642631369013793</v>
      </c>
      <c r="P60" s="40">
        <v>1.561606363039636</v>
      </c>
      <c r="Q60" s="153">
        <v>2.019624292444222</v>
      </c>
      <c r="R60" s="153">
        <v>3.5335677205713401</v>
      </c>
      <c r="S60" s="40">
        <v>2.9885452334239782</v>
      </c>
      <c r="T60" s="40">
        <v>-5.4345617813167379E-2</v>
      </c>
      <c r="U60" s="40">
        <v>-1.4012232332403451</v>
      </c>
      <c r="V60" s="40">
        <v>0.28476655832225284</v>
      </c>
      <c r="W60" s="40">
        <v>0.5407301544273877</v>
      </c>
      <c r="X60" s="40">
        <v>-0.39124550000000002</v>
      </c>
      <c r="Y60" s="40">
        <v>-0.45774500000000001</v>
      </c>
      <c r="Z60" s="142">
        <v>37155</v>
      </c>
      <c r="AA60" s="40">
        <v>656.38669371000003</v>
      </c>
      <c r="AB60" s="40" t="s">
        <v>12453</v>
      </c>
      <c r="AC60" s="40" t="s">
        <v>13166</v>
      </c>
      <c r="AD60" s="42" t="s">
        <v>8237</v>
      </c>
      <c r="AE60" s="42" t="s">
        <v>13182</v>
      </c>
      <c r="AF60" s="42" t="s">
        <v>13251</v>
      </c>
      <c r="AG60" s="42" t="s">
        <v>13303</v>
      </c>
      <c r="AH60" s="42" t="s">
        <v>13303</v>
      </c>
    </row>
    <row r="61" spans="1:34" s="133" customFormat="1" ht="28.5">
      <c r="A61" s="33" t="s">
        <v>12832</v>
      </c>
      <c r="B61" s="32" t="s">
        <v>13304</v>
      </c>
      <c r="C61" s="33" t="s">
        <v>12770</v>
      </c>
      <c r="D61" s="33" t="s">
        <v>13305</v>
      </c>
      <c r="E61" s="33" t="s">
        <v>12453</v>
      </c>
      <c r="F61" s="35" t="s">
        <v>117</v>
      </c>
      <c r="G61" s="36" t="s">
        <v>62</v>
      </c>
      <c r="H61" s="117">
        <v>4</v>
      </c>
      <c r="I61" s="36" t="s">
        <v>12346</v>
      </c>
      <c r="J61" s="36" t="s">
        <v>12346</v>
      </c>
      <c r="K61" s="36" t="s">
        <v>12346</v>
      </c>
      <c r="L61" s="33" t="e">
        <v>#N/A</v>
      </c>
      <c r="M61" s="151">
        <v>-5.8531142539249075</v>
      </c>
      <c r="N61" s="151">
        <v>20.513772276309041</v>
      </c>
      <c r="O61" s="151">
        <v>27.322756067695742</v>
      </c>
      <c r="P61" s="151">
        <v>-3.5239157132214927</v>
      </c>
      <c r="Q61" s="152">
        <v>28.28381053714859</v>
      </c>
      <c r="R61" s="152">
        <v>19.063864415267329</v>
      </c>
      <c r="S61" s="33">
        <v>39.041995697931384</v>
      </c>
      <c r="T61" s="33">
        <v>-15.472778268720921</v>
      </c>
      <c r="U61" s="33">
        <v>-77.391026104189677</v>
      </c>
      <c r="V61" s="32">
        <v>14.081508684619759</v>
      </c>
      <c r="W61" s="32">
        <v>35.454895919551305</v>
      </c>
      <c r="X61" s="33">
        <v>1.9893639999999999</v>
      </c>
      <c r="Y61" s="33">
        <v>0.17351569999999999</v>
      </c>
      <c r="Z61" s="141">
        <v>36553</v>
      </c>
      <c r="AA61" s="33">
        <v>1373.38762129</v>
      </c>
      <c r="AB61" s="33" t="s">
        <v>12453</v>
      </c>
      <c r="AC61" s="33" t="s">
        <v>13166</v>
      </c>
      <c r="AD61" s="126" t="s">
        <v>8237</v>
      </c>
      <c r="AE61" s="126" t="s">
        <v>13182</v>
      </c>
      <c r="AF61" s="126" t="s">
        <v>13205</v>
      </c>
      <c r="AG61" s="33" t="s">
        <v>13184</v>
      </c>
      <c r="AH61" s="33" t="s">
        <v>13184</v>
      </c>
    </row>
    <row r="62" spans="1:34" s="133" customFormat="1" ht="28.5">
      <c r="A62" s="40" t="s">
        <v>12832</v>
      </c>
      <c r="B62" s="39" t="s">
        <v>13306</v>
      </c>
      <c r="C62" s="39" t="s">
        <v>12773</v>
      </c>
      <c r="D62" s="40" t="s">
        <v>13307</v>
      </c>
      <c r="E62" s="40" t="s">
        <v>12453</v>
      </c>
      <c r="F62" s="41" t="s">
        <v>117</v>
      </c>
      <c r="G62" s="40" t="s">
        <v>13102</v>
      </c>
      <c r="H62" s="42">
        <v>5</v>
      </c>
      <c r="I62" s="40" t="s">
        <v>12346</v>
      </c>
      <c r="J62" s="40" t="s">
        <v>12346</v>
      </c>
      <c r="K62" s="42" t="s">
        <v>12346</v>
      </c>
      <c r="L62" s="40" t="e">
        <v>#N/A</v>
      </c>
      <c r="M62" s="40">
        <v>-8.6703783483704662</v>
      </c>
      <c r="N62" s="40">
        <v>-0.77238649731820042</v>
      </c>
      <c r="O62" s="40">
        <v>0.46580269126523799</v>
      </c>
      <c r="P62" s="40">
        <v>-4.2519259720752878</v>
      </c>
      <c r="Q62" s="153">
        <v>4.1786011442372262</v>
      </c>
      <c r="R62" s="153">
        <v>4.5356616104546221</v>
      </c>
      <c r="S62" s="40">
        <v>6.8933574889127769</v>
      </c>
      <c r="T62" s="40">
        <v>-19.160435667789621</v>
      </c>
      <c r="U62" s="40">
        <v>-42.707481179027219</v>
      </c>
      <c r="V62" s="40">
        <v>13.576835207428834</v>
      </c>
      <c r="W62" s="40">
        <v>16.835103245788147</v>
      </c>
      <c r="X62" s="40">
        <v>7.3818160000000002E-3</v>
      </c>
      <c r="Y62" s="40">
        <v>-0.1082965</v>
      </c>
      <c r="Z62" s="142">
        <v>36542</v>
      </c>
      <c r="AA62" s="40">
        <v>47.497249109999998</v>
      </c>
      <c r="AB62" s="40" t="s">
        <v>12453</v>
      </c>
      <c r="AC62" s="40" t="s">
        <v>13166</v>
      </c>
      <c r="AD62" s="42" t="s">
        <v>8237</v>
      </c>
      <c r="AE62" s="42" t="s">
        <v>13182</v>
      </c>
      <c r="AF62" s="42" t="s">
        <v>13205</v>
      </c>
      <c r="AG62" s="42" t="s">
        <v>13184</v>
      </c>
      <c r="AH62" s="42" t="s">
        <v>13184</v>
      </c>
    </row>
    <row r="63" spans="1:34" s="133" customFormat="1" ht="28.5">
      <c r="A63" s="33" t="s">
        <v>12832</v>
      </c>
      <c r="B63" s="32" t="s">
        <v>13308</v>
      </c>
      <c r="C63" s="33" t="s">
        <v>12785</v>
      </c>
      <c r="D63" s="33" t="s">
        <v>13309</v>
      </c>
      <c r="E63" s="33" t="s">
        <v>12453</v>
      </c>
      <c r="F63" s="35" t="s">
        <v>422</v>
      </c>
      <c r="G63" s="36" t="s">
        <v>13125</v>
      </c>
      <c r="H63" s="117">
        <v>3</v>
      </c>
      <c r="I63" s="36" t="s">
        <v>12551</v>
      </c>
      <c r="J63" s="36" t="s">
        <v>12551</v>
      </c>
      <c r="K63" s="36" t="s">
        <v>12346</v>
      </c>
      <c r="L63" s="33" t="e">
        <v>#N/A</v>
      </c>
      <c r="M63" s="151">
        <v>-2.3803143979993169</v>
      </c>
      <c r="N63" s="151">
        <v>0.65030053377042041</v>
      </c>
      <c r="O63" s="151">
        <v>-0.98283111260126788</v>
      </c>
      <c r="P63" s="151">
        <v>-3.4740096649627628</v>
      </c>
      <c r="Q63" s="152">
        <v>2.169382273947762</v>
      </c>
      <c r="R63" s="152">
        <v>-2.4384183875222232</v>
      </c>
      <c r="S63" s="33">
        <v>0.85012594458435675</v>
      </c>
      <c r="T63" s="33">
        <v>-9.2951541850220245</v>
      </c>
      <c r="U63" s="33">
        <v>-27.187212674163675</v>
      </c>
      <c r="V63" s="32">
        <v>4.9965760272043624</v>
      </c>
      <c r="W63" s="32">
        <v>7.6304432232629278</v>
      </c>
      <c r="X63" s="33">
        <v>-0.40054909999999999</v>
      </c>
      <c r="Y63" s="33">
        <v>-0.56639640000000002</v>
      </c>
      <c r="Z63" s="141">
        <v>37953</v>
      </c>
      <c r="AA63" s="33">
        <v>331.13622436000003</v>
      </c>
      <c r="AB63" s="33" t="s">
        <v>12453</v>
      </c>
      <c r="AC63" s="33" t="s">
        <v>13166</v>
      </c>
      <c r="AD63" s="126" t="s">
        <v>8237</v>
      </c>
      <c r="AE63" s="126" t="s">
        <v>13182</v>
      </c>
      <c r="AF63" s="126" t="s">
        <v>13205</v>
      </c>
      <c r="AG63" s="33" t="s">
        <v>13184</v>
      </c>
      <c r="AH63" s="33" t="s">
        <v>13184</v>
      </c>
    </row>
    <row r="64" spans="1:34" s="133" customFormat="1" ht="28.5">
      <c r="A64" s="40" t="s">
        <v>12440</v>
      </c>
      <c r="B64" s="39" t="s">
        <v>13310</v>
      </c>
      <c r="C64" s="39" t="s">
        <v>12801</v>
      </c>
      <c r="D64" s="40" t="s">
        <v>13311</v>
      </c>
      <c r="E64" s="40" t="s">
        <v>12453</v>
      </c>
      <c r="F64" s="41" t="s">
        <v>117</v>
      </c>
      <c r="G64" s="40" t="s">
        <v>12548</v>
      </c>
      <c r="H64" s="42">
        <v>2</v>
      </c>
      <c r="I64" s="40" t="s">
        <v>12346</v>
      </c>
      <c r="J64" s="40" t="s">
        <v>12346</v>
      </c>
      <c r="K64" s="42" t="s">
        <v>12346</v>
      </c>
      <c r="L64" s="40">
        <v>1.3432835905776846E-2</v>
      </c>
      <c r="M64" s="40">
        <v>-7.5803594026828787</v>
      </c>
      <c r="N64" s="40">
        <v>12.99594568163085</v>
      </c>
      <c r="O64" s="40">
        <v>15.329539059786557</v>
      </c>
      <c r="P64" s="40">
        <v>12.458498988766697</v>
      </c>
      <c r="Q64" s="153">
        <v>34.322440859419089</v>
      </c>
      <c r="R64" s="153">
        <v>10.808309579517994</v>
      </c>
      <c r="S64" s="40">
        <v>25.217476789007808</v>
      </c>
      <c r="T64" s="40">
        <v>-17.297924829487698</v>
      </c>
      <c r="U64" s="40">
        <v>-26.218923295796859</v>
      </c>
      <c r="V64" s="40">
        <v>13.824949403456245</v>
      </c>
      <c r="W64" s="40">
        <v>16.084559136512453</v>
      </c>
      <c r="X64" s="40">
        <v>1.2899259999999999</v>
      </c>
      <c r="Y64" s="40">
        <v>1.0400700000000001</v>
      </c>
      <c r="Z64" s="142">
        <v>33147</v>
      </c>
      <c r="AA64" s="40">
        <v>379.29308420000001</v>
      </c>
      <c r="AB64" s="40" t="s">
        <v>12453</v>
      </c>
      <c r="AC64" s="40" t="s">
        <v>13166</v>
      </c>
      <c r="AD64" s="42" t="s">
        <v>8237</v>
      </c>
      <c r="AE64" s="42" t="s">
        <v>13182</v>
      </c>
      <c r="AF64" s="42" t="s">
        <v>13205</v>
      </c>
      <c r="AG64" s="42" t="s">
        <v>13184</v>
      </c>
      <c r="AH64" s="42" t="s">
        <v>13184</v>
      </c>
    </row>
    <row r="65" spans="1:34" s="133" customFormat="1" ht="42.75">
      <c r="A65" s="33" t="s">
        <v>12440</v>
      </c>
      <c r="B65" s="32" t="s">
        <v>13312</v>
      </c>
      <c r="C65" s="33" t="s">
        <v>12807</v>
      </c>
      <c r="D65" s="33" t="s">
        <v>13313</v>
      </c>
      <c r="E65" s="33" t="s">
        <v>12453</v>
      </c>
      <c r="F65" s="35" t="s">
        <v>117</v>
      </c>
      <c r="G65" s="36" t="s">
        <v>60</v>
      </c>
      <c r="H65" s="117">
        <v>3</v>
      </c>
      <c r="I65" s="36" t="s">
        <v>12346</v>
      </c>
      <c r="J65" s="36" t="s">
        <v>12346</v>
      </c>
      <c r="K65" s="36" t="s">
        <v>12346</v>
      </c>
      <c r="L65" s="33" t="e">
        <v>#N/A</v>
      </c>
      <c r="M65" s="151">
        <v>-7.7812828601471988</v>
      </c>
      <c r="N65" s="151">
        <v>3.8689301223847616</v>
      </c>
      <c r="O65" s="151">
        <v>5.1149357158454034</v>
      </c>
      <c r="P65" s="151">
        <v>4.6989763795963979</v>
      </c>
      <c r="Q65" s="152">
        <v>13.330598851517772</v>
      </c>
      <c r="R65" s="152">
        <v>3.2230703986428244</v>
      </c>
      <c r="S65" s="33">
        <v>16.888232397833434</v>
      </c>
      <c r="T65" s="33">
        <v>-15.90236686390536</v>
      </c>
      <c r="U65" s="33">
        <v>-27.807268272764407</v>
      </c>
      <c r="V65" s="32">
        <v>12.622199030119788</v>
      </c>
      <c r="W65" s="32">
        <v>15.384078488546404</v>
      </c>
      <c r="X65" s="33">
        <v>0.64829550000000002</v>
      </c>
      <c r="Y65" s="33">
        <v>0.49094280000000001</v>
      </c>
      <c r="Z65" s="141">
        <v>38698</v>
      </c>
      <c r="AA65" s="33">
        <v>403.12897929000002</v>
      </c>
      <c r="AB65" s="33" t="s">
        <v>12453</v>
      </c>
      <c r="AC65" s="33" t="s">
        <v>13166</v>
      </c>
      <c r="AD65" s="126" t="s">
        <v>8237</v>
      </c>
      <c r="AE65" s="126" t="s">
        <v>13182</v>
      </c>
      <c r="AF65" s="126" t="s">
        <v>13251</v>
      </c>
      <c r="AG65" s="33" t="s">
        <v>13184</v>
      </c>
      <c r="AH65" s="33" t="s">
        <v>13184</v>
      </c>
    </row>
    <row r="66" spans="1:34" s="133" customFormat="1" ht="42.75">
      <c r="A66" s="40" t="s">
        <v>12554</v>
      </c>
      <c r="B66" s="39" t="s">
        <v>13314</v>
      </c>
      <c r="C66" s="39" t="s">
        <v>12811</v>
      </c>
      <c r="D66" s="40" t="s">
        <v>13315</v>
      </c>
      <c r="E66" s="40" t="s">
        <v>12453</v>
      </c>
      <c r="F66" s="41" t="s">
        <v>117</v>
      </c>
      <c r="G66" s="40" t="s">
        <v>13103</v>
      </c>
      <c r="H66" s="42">
        <v>3</v>
      </c>
      <c r="I66" s="40" t="s">
        <v>12346</v>
      </c>
      <c r="J66" s="40" t="s">
        <v>12346</v>
      </c>
      <c r="K66" s="42" t="s">
        <v>12346</v>
      </c>
      <c r="L66" s="40" t="e">
        <v>#N/A</v>
      </c>
      <c r="M66" s="40">
        <v>-7.8172265562808878</v>
      </c>
      <c r="N66" s="40">
        <v>-11.616547092046991</v>
      </c>
      <c r="O66" s="40">
        <v>-2.2422212836305078</v>
      </c>
      <c r="P66" s="40">
        <v>0.43367835993015635</v>
      </c>
      <c r="Q66" s="153">
        <v>-8.5353462040934964</v>
      </c>
      <c r="R66" s="153">
        <v>3.9155705108595562</v>
      </c>
      <c r="S66" s="40">
        <v>0.59319388073677537</v>
      </c>
      <c r="T66" s="40">
        <v>-25.890861275476617</v>
      </c>
      <c r="U66" s="40">
        <v>-25.89086127547673</v>
      </c>
      <c r="V66" s="40">
        <v>12.547460843261613</v>
      </c>
      <c r="W66" s="40">
        <v>13.295015118336179</v>
      </c>
      <c r="X66" s="40">
        <v>-0.14098949999999999</v>
      </c>
      <c r="Y66" s="40">
        <v>0.17465739999999999</v>
      </c>
      <c r="Z66" s="142">
        <v>36769</v>
      </c>
      <c r="AA66" s="40">
        <v>1080.31989677</v>
      </c>
      <c r="AB66" s="40" t="s">
        <v>12453</v>
      </c>
      <c r="AC66" s="40" t="s">
        <v>13166</v>
      </c>
      <c r="AD66" s="42" t="s">
        <v>8237</v>
      </c>
      <c r="AE66" s="42" t="s">
        <v>13182</v>
      </c>
      <c r="AF66" s="42" t="s">
        <v>13205</v>
      </c>
      <c r="AG66" s="42" t="s">
        <v>13184</v>
      </c>
      <c r="AH66" s="42" t="s">
        <v>13184</v>
      </c>
    </row>
    <row r="67" spans="1:34" s="133" customFormat="1" ht="42.75">
      <c r="A67" s="33" t="s">
        <v>12554</v>
      </c>
      <c r="B67" s="32" t="s">
        <v>13316</v>
      </c>
      <c r="C67" s="33" t="s">
        <v>12812</v>
      </c>
      <c r="D67" s="33" t="s">
        <v>13317</v>
      </c>
      <c r="E67" s="33" t="s">
        <v>12447</v>
      </c>
      <c r="F67" s="35" t="s">
        <v>117</v>
      </c>
      <c r="G67" s="36" t="s">
        <v>13103</v>
      </c>
      <c r="H67" s="117">
        <v>3</v>
      </c>
      <c r="I67" s="36" t="s">
        <v>12346</v>
      </c>
      <c r="J67" s="36" t="s">
        <v>12346</v>
      </c>
      <c r="K67" s="36" t="s">
        <v>12346</v>
      </c>
      <c r="L67" s="33" t="e">
        <v>#N/A</v>
      </c>
      <c r="M67" s="151">
        <v>-9.6761757902852796</v>
      </c>
      <c r="N67" s="151">
        <v>-6.2049639711770688</v>
      </c>
      <c r="O67" s="151">
        <v>-0.52044205760446438</v>
      </c>
      <c r="P67" s="151">
        <v>-6.8111659942726721E-2</v>
      </c>
      <c r="Q67" s="152">
        <v>4.6055266319582788</v>
      </c>
      <c r="R67" s="152">
        <v>-1.8569735282497724</v>
      </c>
      <c r="S67" s="33">
        <v>4.437992534218238</v>
      </c>
      <c r="T67" s="33">
        <v>-24.738793394000659</v>
      </c>
      <c r="U67" s="33">
        <v>-24.738793394000737</v>
      </c>
      <c r="V67" s="32">
        <v>13.98396329997748</v>
      </c>
      <c r="W67" s="32">
        <v>14.771850891649215</v>
      </c>
      <c r="X67" s="33">
        <v>3.3223129999999997E-2</v>
      </c>
      <c r="Y67" s="33">
        <v>2.5960850000000001E-2</v>
      </c>
      <c r="Z67" s="141">
        <v>41330</v>
      </c>
      <c r="AA67" s="33">
        <v>1080.31989677</v>
      </c>
      <c r="AB67" s="33" t="s">
        <v>12453</v>
      </c>
      <c r="AC67" s="33" t="s">
        <v>13166</v>
      </c>
      <c r="AD67" s="126" t="s">
        <v>8237</v>
      </c>
      <c r="AE67" s="126" t="s">
        <v>13182</v>
      </c>
      <c r="AF67" s="126" t="s">
        <v>13187</v>
      </c>
      <c r="AG67" s="33" t="s">
        <v>13184</v>
      </c>
      <c r="AH67" s="33" t="s">
        <v>13184</v>
      </c>
    </row>
    <row r="68" spans="1:34" s="133" customFormat="1" ht="28.5">
      <c r="A68" s="40" t="s">
        <v>12975</v>
      </c>
      <c r="B68" s="39" t="s">
        <v>13318</v>
      </c>
      <c r="C68" s="39" t="s">
        <v>12841</v>
      </c>
      <c r="D68" s="40" t="s">
        <v>13319</v>
      </c>
      <c r="E68" s="40" t="s">
        <v>12453</v>
      </c>
      <c r="F68" s="41" t="s">
        <v>117</v>
      </c>
      <c r="G68" s="40" t="s">
        <v>62</v>
      </c>
      <c r="H68" s="42">
        <v>4</v>
      </c>
      <c r="I68" s="40" t="s">
        <v>12346</v>
      </c>
      <c r="J68" s="40" t="s">
        <v>12346</v>
      </c>
      <c r="K68" s="42" t="s">
        <v>12551</v>
      </c>
      <c r="L68" s="40" t="e">
        <v>#N/A</v>
      </c>
      <c r="M68" s="40">
        <v>-8.3739045764362086</v>
      </c>
      <c r="N68" s="40">
        <v>15.10703363914363</v>
      </c>
      <c r="O68" s="40">
        <v>23.729238651906925</v>
      </c>
      <c r="P68" s="40">
        <v>-6.0963853839951181</v>
      </c>
      <c r="Q68" s="153">
        <v>26.768010575016564</v>
      </c>
      <c r="R68" s="153">
        <v>14.165390505359721</v>
      </c>
      <c r="S68" s="40">
        <v>34.840698869476007</v>
      </c>
      <c r="T68" s="40">
        <v>-16.078658183921334</v>
      </c>
      <c r="U68" s="40">
        <v>-74.623472577436772</v>
      </c>
      <c r="V68" s="40">
        <v>14.127281766699163</v>
      </c>
      <c r="W68" s="40">
        <v>33.450421579245841</v>
      </c>
      <c r="X68" s="40">
        <v>2.0357759999999998</v>
      </c>
      <c r="Y68" s="40">
        <v>7.6747599999999999E-2</v>
      </c>
      <c r="Z68" s="142">
        <v>35744</v>
      </c>
      <c r="AA68" s="40">
        <v>179.57311145649976</v>
      </c>
      <c r="AB68" s="40" t="s">
        <v>12453</v>
      </c>
      <c r="AC68" s="40" t="s">
        <v>13166</v>
      </c>
      <c r="AD68" s="42" t="s">
        <v>8237</v>
      </c>
      <c r="AE68" s="42" t="s">
        <v>13182</v>
      </c>
      <c r="AF68" s="42" t="s">
        <v>13205</v>
      </c>
      <c r="AG68" s="42" t="s">
        <v>13184</v>
      </c>
      <c r="AH68" s="42" t="s">
        <v>13184</v>
      </c>
    </row>
    <row r="69" spans="1:34" s="133" customFormat="1" ht="28.5">
      <c r="A69" s="33" t="s">
        <v>12975</v>
      </c>
      <c r="B69" s="32" t="s">
        <v>13320</v>
      </c>
      <c r="C69" s="33" t="s">
        <v>12842</v>
      </c>
      <c r="D69" s="33" t="s">
        <v>13321</v>
      </c>
      <c r="E69" s="33" t="s">
        <v>12447</v>
      </c>
      <c r="F69" s="35" t="s">
        <v>117</v>
      </c>
      <c r="G69" s="36" t="s">
        <v>62</v>
      </c>
      <c r="H69" s="117">
        <v>4</v>
      </c>
      <c r="I69" s="36" t="s">
        <v>12346</v>
      </c>
      <c r="J69" s="36" t="s">
        <v>12346</v>
      </c>
      <c r="K69" s="36" t="s">
        <v>12551</v>
      </c>
      <c r="L69" s="33" t="e">
        <v>#N/A</v>
      </c>
      <c r="M69" s="151">
        <v>-10.208333333333341</v>
      </c>
      <c r="N69" s="151">
        <v>22.027180067950191</v>
      </c>
      <c r="O69" s="151">
        <v>26.024000846500783</v>
      </c>
      <c r="P69" s="151">
        <v>-6.535508624825126</v>
      </c>
      <c r="Q69" s="152">
        <v>45.196647324307015</v>
      </c>
      <c r="R69" s="152">
        <v>8.0532212885155339</v>
      </c>
      <c r="S69" s="33">
        <v>39.67181467181473</v>
      </c>
      <c r="T69" s="33">
        <v>-16.28767847699628</v>
      </c>
      <c r="U69" s="33">
        <v>-77.37833211054047</v>
      </c>
      <c r="V69" s="32">
        <v>16.68301958378883</v>
      </c>
      <c r="W69" s="32">
        <v>35.834270700267147</v>
      </c>
      <c r="X69" s="33">
        <v>2.0222020000000001</v>
      </c>
      <c r="Y69" s="33">
        <v>5.0874450000000002E-2</v>
      </c>
      <c r="Z69" s="141">
        <v>38650</v>
      </c>
      <c r="AA69" s="33">
        <v>179.57311145649976</v>
      </c>
      <c r="AB69" s="33" t="s">
        <v>12453</v>
      </c>
      <c r="AC69" s="33" t="s">
        <v>13166</v>
      </c>
      <c r="AD69" s="126" t="s">
        <v>8237</v>
      </c>
      <c r="AE69" s="126" t="s">
        <v>13182</v>
      </c>
      <c r="AF69" s="126" t="s">
        <v>13187</v>
      </c>
      <c r="AG69" s="33" t="s">
        <v>13184</v>
      </c>
      <c r="AH69" s="33" t="s">
        <v>13184</v>
      </c>
    </row>
    <row r="70" spans="1:34" s="133" customFormat="1" ht="28.5">
      <c r="A70" s="40" t="s">
        <v>12975</v>
      </c>
      <c r="B70" s="39" t="s">
        <v>13322</v>
      </c>
      <c r="C70" s="39" t="s">
        <v>12852</v>
      </c>
      <c r="D70" s="40" t="s">
        <v>13323</v>
      </c>
      <c r="E70" s="40" t="s">
        <v>12453</v>
      </c>
      <c r="F70" s="41" t="s">
        <v>117</v>
      </c>
      <c r="G70" s="40" t="s">
        <v>60</v>
      </c>
      <c r="H70" s="42">
        <v>2</v>
      </c>
      <c r="I70" s="40" t="s">
        <v>12346</v>
      </c>
      <c r="J70" s="40" t="s">
        <v>12346</v>
      </c>
      <c r="K70" s="42" t="s">
        <v>12346</v>
      </c>
      <c r="L70" s="40" t="e">
        <v>#N/A</v>
      </c>
      <c r="M70" s="40">
        <v>-7.2030443055177473</v>
      </c>
      <c r="N70" s="40">
        <v>8.2435003170576504</v>
      </c>
      <c r="O70" s="40">
        <v>12.735244247766776</v>
      </c>
      <c r="P70" s="40">
        <v>8.4043052338352844</v>
      </c>
      <c r="Q70" s="153">
        <v>23.028169014084376</v>
      </c>
      <c r="R70" s="153">
        <v>14.880711686211146</v>
      </c>
      <c r="S70" s="40">
        <v>17.655434266729952</v>
      </c>
      <c r="T70" s="40">
        <v>-13.833028641072531</v>
      </c>
      <c r="U70" s="40">
        <v>-22.637633525061652</v>
      </c>
      <c r="V70" s="40">
        <v>10.945784305704628</v>
      </c>
      <c r="W70" s="40">
        <v>13.713471366974961</v>
      </c>
      <c r="X70" s="40">
        <v>1.54365</v>
      </c>
      <c r="Y70" s="40">
        <v>0.79392169999999995</v>
      </c>
      <c r="Z70" s="142">
        <v>36168</v>
      </c>
      <c r="AA70" s="40">
        <v>512.99787922663813</v>
      </c>
      <c r="AB70" s="40" t="s">
        <v>12453</v>
      </c>
      <c r="AC70" s="40" t="s">
        <v>13166</v>
      </c>
      <c r="AD70" s="42" t="s">
        <v>8237</v>
      </c>
      <c r="AE70" s="42" t="s">
        <v>13182</v>
      </c>
      <c r="AF70" s="42" t="s">
        <v>13205</v>
      </c>
      <c r="AG70" s="42" t="s">
        <v>13184</v>
      </c>
      <c r="AH70" s="42" t="s">
        <v>13184</v>
      </c>
    </row>
    <row r="71" spans="1:34" s="133" customFormat="1" ht="28.5">
      <c r="A71" s="33" t="s">
        <v>12975</v>
      </c>
      <c r="B71" s="32" t="s">
        <v>13324</v>
      </c>
      <c r="C71" s="33" t="s">
        <v>12853</v>
      </c>
      <c r="D71" s="33" t="s">
        <v>13325</v>
      </c>
      <c r="E71" s="33" t="s">
        <v>12447</v>
      </c>
      <c r="F71" s="35" t="s">
        <v>117</v>
      </c>
      <c r="G71" s="36" t="s">
        <v>60</v>
      </c>
      <c r="H71" s="117">
        <v>2</v>
      </c>
      <c r="I71" s="36" t="s">
        <v>12346</v>
      </c>
      <c r="J71" s="36" t="s">
        <v>12346</v>
      </c>
      <c r="K71" s="36" t="s">
        <v>12346</v>
      </c>
      <c r="L71" s="33" t="e">
        <v>#N/A</v>
      </c>
      <c r="M71" s="151">
        <v>-9.0435914118412004</v>
      </c>
      <c r="N71" s="151">
        <v>14.684167350287058</v>
      </c>
      <c r="O71" s="151">
        <v>14.869245770677765</v>
      </c>
      <c r="P71" s="151">
        <v>7.9378049841240861</v>
      </c>
      <c r="Q71" s="152">
        <v>40.922190201728895</v>
      </c>
      <c r="R71" s="152">
        <v>8.6866597724922769</v>
      </c>
      <c r="S71" s="33">
        <v>21.668742216687441</v>
      </c>
      <c r="T71" s="33">
        <v>-13.515625000000009</v>
      </c>
      <c r="U71" s="33">
        <v>-36.897880539499106</v>
      </c>
      <c r="V71" s="32">
        <v>14.988439346941746</v>
      </c>
      <c r="W71" s="32">
        <v>18.116618367339075</v>
      </c>
      <c r="X71" s="33">
        <v>1.3434600000000001</v>
      </c>
      <c r="Y71" s="33">
        <v>0.52837109999999998</v>
      </c>
      <c r="Z71" s="141">
        <v>43342</v>
      </c>
      <c r="AA71" s="33">
        <v>512.99787922663813</v>
      </c>
      <c r="AB71" s="33" t="s">
        <v>12453</v>
      </c>
      <c r="AC71" s="33" t="s">
        <v>13166</v>
      </c>
      <c r="AD71" s="126" t="s">
        <v>8237</v>
      </c>
      <c r="AE71" s="126" t="s">
        <v>13182</v>
      </c>
      <c r="AF71" s="126" t="s">
        <v>13187</v>
      </c>
      <c r="AG71" s="33" t="s">
        <v>13184</v>
      </c>
      <c r="AH71" s="33" t="s">
        <v>13184</v>
      </c>
    </row>
    <row r="72" spans="1:34" s="133" customFormat="1" ht="28.5">
      <c r="A72" s="40" t="s">
        <v>12975</v>
      </c>
      <c r="B72" s="39" t="s">
        <v>13326</v>
      </c>
      <c r="C72" s="39" t="s">
        <v>12854</v>
      </c>
      <c r="D72" s="40" t="s">
        <v>13327</v>
      </c>
      <c r="E72" s="40" t="s">
        <v>12453</v>
      </c>
      <c r="F72" s="41" t="s">
        <v>117</v>
      </c>
      <c r="G72" s="40" t="s">
        <v>13101</v>
      </c>
      <c r="H72" s="42">
        <v>3</v>
      </c>
      <c r="I72" s="40" t="s">
        <v>12346</v>
      </c>
      <c r="J72" s="40" t="s">
        <v>12346</v>
      </c>
      <c r="K72" s="42" t="s">
        <v>12346</v>
      </c>
      <c r="L72" s="40" t="e">
        <v>#N/A</v>
      </c>
      <c r="M72" s="40">
        <v>0</v>
      </c>
      <c r="N72" s="40">
        <v>22.607334525939216</v>
      </c>
      <c r="O72" s="40">
        <v>12.486803128173829</v>
      </c>
      <c r="P72" s="40">
        <v>8.9129555550621742</v>
      </c>
      <c r="Q72" s="153">
        <v>23.438978240302699</v>
      </c>
      <c r="R72" s="153">
        <v>4.3284689586940095</v>
      </c>
      <c r="S72" s="40">
        <v>14.977349943374874</v>
      </c>
      <c r="T72" s="40">
        <v>-14.251985404593226</v>
      </c>
      <c r="U72" s="40">
        <v>-26.091294587178883</v>
      </c>
      <c r="V72" s="40">
        <v>10.116768035467103</v>
      </c>
      <c r="W72" s="40">
        <v>13.299792942908569</v>
      </c>
      <c r="X72" s="40">
        <v>1.162909</v>
      </c>
      <c r="Y72" s="40">
        <v>0.67969170000000001</v>
      </c>
      <c r="Z72" s="142">
        <v>37228</v>
      </c>
      <c r="AA72" s="40">
        <v>101.51462011210708</v>
      </c>
      <c r="AB72" s="40" t="s">
        <v>12453</v>
      </c>
      <c r="AC72" s="40" t="s">
        <v>13168</v>
      </c>
      <c r="AD72" s="42" t="s">
        <v>8237</v>
      </c>
      <c r="AE72" s="42" t="s">
        <v>13182</v>
      </c>
      <c r="AF72" s="42" t="s">
        <v>13328</v>
      </c>
      <c r="AG72" s="42" t="s">
        <v>13184</v>
      </c>
      <c r="AH72" s="42" t="s">
        <v>13184</v>
      </c>
    </row>
    <row r="73" spans="1:34" s="133" customFormat="1" ht="42.75">
      <c r="A73" s="33" t="s">
        <v>12975</v>
      </c>
      <c r="B73" s="32" t="s">
        <v>13329</v>
      </c>
      <c r="C73" s="33" t="s">
        <v>12859</v>
      </c>
      <c r="D73" s="33" t="s">
        <v>13330</v>
      </c>
      <c r="E73" s="33" t="s">
        <v>12453</v>
      </c>
      <c r="F73" s="35" t="s">
        <v>117</v>
      </c>
      <c r="G73" s="36" t="s">
        <v>12411</v>
      </c>
      <c r="H73" s="117">
        <v>3</v>
      </c>
      <c r="I73" s="36" t="s">
        <v>12346</v>
      </c>
      <c r="J73" s="36" t="s">
        <v>12346</v>
      </c>
      <c r="K73" s="36" t="s">
        <v>12346</v>
      </c>
      <c r="L73" s="33">
        <v>1.0045924267798969E-3</v>
      </c>
      <c r="M73" s="151">
        <v>-7.7330508474575783</v>
      </c>
      <c r="N73" s="151">
        <v>24.001636697985028</v>
      </c>
      <c r="O73" s="151">
        <v>6.5746278652049073</v>
      </c>
      <c r="P73" s="151">
        <v>5.4346719384389397</v>
      </c>
      <c r="Q73" s="152">
        <v>14.967103691223871</v>
      </c>
      <c r="R73" s="152">
        <v>-2.2881185061165321</v>
      </c>
      <c r="S73" s="33">
        <v>13.365780606514321</v>
      </c>
      <c r="T73" s="33">
        <v>-26.468008566201874</v>
      </c>
      <c r="U73" s="33">
        <v>-26.468008566201917</v>
      </c>
      <c r="V73" s="32">
        <v>15.622749572986635</v>
      </c>
      <c r="W73" s="32">
        <v>17.28278833020735</v>
      </c>
      <c r="X73" s="33">
        <v>0.4988686</v>
      </c>
      <c r="Y73" s="33">
        <v>0.47562379999999999</v>
      </c>
      <c r="Z73" s="141">
        <v>33354</v>
      </c>
      <c r="AA73" s="33">
        <v>1425.5319020040845</v>
      </c>
      <c r="AB73" s="33" t="s">
        <v>12453</v>
      </c>
      <c r="AC73" s="33" t="s">
        <v>13166</v>
      </c>
      <c r="AD73" s="126" t="s">
        <v>8237</v>
      </c>
      <c r="AE73" s="126" t="s">
        <v>13182</v>
      </c>
      <c r="AF73" s="126" t="s">
        <v>13205</v>
      </c>
      <c r="AG73" s="33" t="s">
        <v>13184</v>
      </c>
      <c r="AH73" s="33" t="s">
        <v>13184</v>
      </c>
    </row>
    <row r="74" spans="1:34" s="133" customFormat="1" ht="42.75">
      <c r="A74" s="40" t="s">
        <v>12979</v>
      </c>
      <c r="B74" s="39" t="s">
        <v>13331</v>
      </c>
      <c r="C74" s="39" t="s">
        <v>12897</v>
      </c>
      <c r="D74" s="40" t="s">
        <v>13332</v>
      </c>
      <c r="E74" s="40" t="s">
        <v>12447</v>
      </c>
      <c r="F74" s="41" t="s">
        <v>117</v>
      </c>
      <c r="G74" s="40" t="s">
        <v>13101</v>
      </c>
      <c r="H74" s="42">
        <v>5</v>
      </c>
      <c r="I74" s="40" t="s">
        <v>12346</v>
      </c>
      <c r="J74" s="40" t="s">
        <v>12346</v>
      </c>
      <c r="K74" s="42" t="s">
        <v>12346</v>
      </c>
      <c r="L74" s="40" t="e">
        <v>#N/A</v>
      </c>
      <c r="M74" s="40">
        <v>-12.387448840381987</v>
      </c>
      <c r="N74" s="40">
        <v>1.9634824027520814</v>
      </c>
      <c r="O74" s="40">
        <v>6.0260038806264848</v>
      </c>
      <c r="P74" s="40">
        <v>1.5729145856651749</v>
      </c>
      <c r="Q74" s="153">
        <v>25.360125930580235</v>
      </c>
      <c r="R74" s="153">
        <v>9.6902773423576569</v>
      </c>
      <c r="S74" s="40">
        <v>13.138656124488612</v>
      </c>
      <c r="T74" s="40">
        <v>-23.629998263989314</v>
      </c>
      <c r="U74" s="40">
        <v>-44.249078813957446</v>
      </c>
      <c r="V74" s="40">
        <v>18.567609000802534</v>
      </c>
      <c r="W74" s="40">
        <v>20.82410642128281</v>
      </c>
      <c r="X74" s="40">
        <v>0.53367120000000001</v>
      </c>
      <c r="Y74" s="40">
        <v>0.21733930000000001</v>
      </c>
      <c r="Z74" s="142">
        <v>43382</v>
      </c>
      <c r="AA74" s="40">
        <v>223.91058493</v>
      </c>
      <c r="AB74" s="40" t="s">
        <v>12453</v>
      </c>
      <c r="AC74" s="40" t="s">
        <v>13166</v>
      </c>
      <c r="AD74" s="42" t="s">
        <v>8237</v>
      </c>
      <c r="AE74" s="42" t="s">
        <v>13182</v>
      </c>
      <c r="AF74" s="42" t="s">
        <v>13187</v>
      </c>
      <c r="AG74" s="42" t="s">
        <v>13184</v>
      </c>
      <c r="AH74" s="42" t="s">
        <v>13184</v>
      </c>
    </row>
    <row r="75" spans="1:34" s="133" customFormat="1" ht="42.75">
      <c r="A75" s="33" t="s">
        <v>12979</v>
      </c>
      <c r="B75" s="32" t="s">
        <v>13333</v>
      </c>
      <c r="C75" s="33" t="s">
        <v>12900</v>
      </c>
      <c r="D75" s="33" t="s">
        <v>13334</v>
      </c>
      <c r="E75" s="33" t="s">
        <v>12453</v>
      </c>
      <c r="F75" s="35" t="s">
        <v>422</v>
      </c>
      <c r="G75" s="36" t="s">
        <v>13133</v>
      </c>
      <c r="H75" s="117">
        <v>2</v>
      </c>
      <c r="I75" s="36" t="s">
        <v>12346</v>
      </c>
      <c r="J75" s="36" t="s">
        <v>12346</v>
      </c>
      <c r="K75" s="36" t="s">
        <v>12346</v>
      </c>
      <c r="L75" s="33" t="e">
        <v>#N/A</v>
      </c>
      <c r="M75" s="151">
        <v>-0.16109879947970862</v>
      </c>
      <c r="N75" s="151">
        <v>1.8733359682827411</v>
      </c>
      <c r="O75" s="151">
        <v>3.0849250641038717</v>
      </c>
      <c r="P75" s="151">
        <v>1.5488316280505954</v>
      </c>
      <c r="Q75" s="152">
        <v>2.3348671475462046</v>
      </c>
      <c r="R75" s="152">
        <v>3.7351814926914306</v>
      </c>
      <c r="S75" s="33">
        <v>3.4666797979077124</v>
      </c>
      <c r="T75" s="33">
        <v>-0.19366336957333807</v>
      </c>
      <c r="U75" s="33">
        <v>-2.3573892207932712</v>
      </c>
      <c r="V75" s="32">
        <v>0.44253224063236307</v>
      </c>
      <c r="W75" s="32">
        <v>0.77297680210094832</v>
      </c>
      <c r="X75" s="33">
        <v>0.63647240000000005</v>
      </c>
      <c r="Y75" s="33">
        <v>-0.25993470000000002</v>
      </c>
      <c r="Z75" s="141">
        <v>36447</v>
      </c>
      <c r="AA75" s="33">
        <v>391.68625316999999</v>
      </c>
      <c r="AB75" s="33" t="s">
        <v>12453</v>
      </c>
      <c r="AC75" s="33" t="s">
        <v>13166</v>
      </c>
      <c r="AD75" s="126" t="s">
        <v>8237</v>
      </c>
      <c r="AE75" s="126" t="s">
        <v>13182</v>
      </c>
      <c r="AF75" s="126" t="s">
        <v>13242</v>
      </c>
      <c r="AG75" s="33" t="s">
        <v>13184</v>
      </c>
      <c r="AH75" s="33" t="s">
        <v>13184</v>
      </c>
    </row>
    <row r="76" spans="1:34" s="133" customFormat="1" ht="42.75">
      <c r="A76" s="40" t="s">
        <v>12979</v>
      </c>
      <c r="B76" s="39" t="s">
        <v>13335</v>
      </c>
      <c r="C76" s="39" t="s">
        <v>12909</v>
      </c>
      <c r="D76" s="40" t="s">
        <v>13336</v>
      </c>
      <c r="E76" s="40" t="s">
        <v>12447</v>
      </c>
      <c r="F76" s="41" t="s">
        <v>117</v>
      </c>
      <c r="G76" s="40" t="s">
        <v>60</v>
      </c>
      <c r="H76" s="42">
        <v>3</v>
      </c>
      <c r="I76" s="40" t="s">
        <v>12346</v>
      </c>
      <c r="J76" s="40" t="s">
        <v>12346</v>
      </c>
      <c r="K76" s="42" t="s">
        <v>12346</v>
      </c>
      <c r="L76" s="40" t="e">
        <v>#N/A</v>
      </c>
      <c r="M76" s="40">
        <v>-8.2424771042302609</v>
      </c>
      <c r="N76" s="40">
        <v>16.629711751663034</v>
      </c>
      <c r="O76" s="40">
        <v>10.381719072826833</v>
      </c>
      <c r="P76" s="40">
        <v>10.28977650042291</v>
      </c>
      <c r="Q76" s="153">
        <v>24.749558043606591</v>
      </c>
      <c r="R76" s="153">
        <v>-0.17647058823520023</v>
      </c>
      <c r="S76" s="40">
        <v>16.987620357634125</v>
      </c>
      <c r="T76" s="40">
        <v>-17.28653745416451</v>
      </c>
      <c r="U76" s="40">
        <v>-17.286537454164485</v>
      </c>
      <c r="V76" s="40">
        <v>11.815971173352512</v>
      </c>
      <c r="W76" s="40">
        <v>13.876689743793486</v>
      </c>
      <c r="X76" s="40">
        <v>0.90495009999999998</v>
      </c>
      <c r="Y76" s="40">
        <v>0.89060320000000004</v>
      </c>
      <c r="Z76" s="142">
        <v>41843</v>
      </c>
      <c r="AA76" s="40">
        <v>1141.2664374000001</v>
      </c>
      <c r="AB76" s="40" t="s">
        <v>12453</v>
      </c>
      <c r="AC76" s="40" t="s">
        <v>13166</v>
      </c>
      <c r="AD76" s="42" t="s">
        <v>8237</v>
      </c>
      <c r="AE76" s="42" t="s">
        <v>13182</v>
      </c>
      <c r="AF76" s="42" t="s">
        <v>13239</v>
      </c>
      <c r="AG76" s="42" t="s">
        <v>13184</v>
      </c>
      <c r="AH76" s="42" t="s">
        <v>13184</v>
      </c>
    </row>
    <row r="77" spans="1:34" s="133" customFormat="1" ht="28.5">
      <c r="A77" s="33" t="s">
        <v>12979</v>
      </c>
      <c r="B77" s="32" t="s">
        <v>13337</v>
      </c>
      <c r="C77" s="33" t="s">
        <v>12910</v>
      </c>
      <c r="D77" s="33" t="s">
        <v>13338</v>
      </c>
      <c r="E77" s="33" t="s">
        <v>12447</v>
      </c>
      <c r="F77" s="35" t="s">
        <v>117</v>
      </c>
      <c r="G77" s="36" t="s">
        <v>13101</v>
      </c>
      <c r="H77" s="117">
        <v>5</v>
      </c>
      <c r="I77" s="36" t="s">
        <v>12346</v>
      </c>
      <c r="J77" s="36" t="s">
        <v>12346</v>
      </c>
      <c r="K77" s="36" t="s">
        <v>12346</v>
      </c>
      <c r="L77" s="33" t="e">
        <v>#N/A</v>
      </c>
      <c r="M77" s="151">
        <v>-10.50497604128271</v>
      </c>
      <c r="N77" s="151">
        <v>6.866197183098377</v>
      </c>
      <c r="O77" s="151">
        <v>7.6296056095257914</v>
      </c>
      <c r="P77" s="151">
        <v>4.6520215376196994</v>
      </c>
      <c r="Q77" s="152">
        <v>17.0062001771478</v>
      </c>
      <c r="R77" s="152">
        <v>13.843813387423666</v>
      </c>
      <c r="S77" s="33">
        <v>10.456062291434986</v>
      </c>
      <c r="T77" s="33">
        <v>-18.937530742744755</v>
      </c>
      <c r="U77" s="33">
        <v>-30.69077422345844</v>
      </c>
      <c r="V77" s="32">
        <v>15.273534702989927</v>
      </c>
      <c r="W77" s="32">
        <v>16.817457780267269</v>
      </c>
      <c r="X77" s="33">
        <v>0.61001439999999996</v>
      </c>
      <c r="Y77" s="33">
        <v>0.40061380000000002</v>
      </c>
      <c r="Z77" s="141">
        <v>41920</v>
      </c>
      <c r="AA77" s="33">
        <v>95.633863270000006</v>
      </c>
      <c r="AB77" s="33" t="s">
        <v>12453</v>
      </c>
      <c r="AC77" s="33" t="s">
        <v>13166</v>
      </c>
      <c r="AD77" s="126" t="s">
        <v>8237</v>
      </c>
      <c r="AE77" s="126" t="s">
        <v>13192</v>
      </c>
      <c r="AF77" s="126" t="s">
        <v>13193</v>
      </c>
      <c r="AG77" s="33" t="s">
        <v>13193</v>
      </c>
      <c r="AH77" s="33" t="s">
        <v>13193</v>
      </c>
    </row>
    <row r="78" spans="1:34" s="133" customFormat="1" ht="57">
      <c r="A78" s="40" t="s">
        <v>12979</v>
      </c>
      <c r="B78" s="39" t="s">
        <v>13339</v>
      </c>
      <c r="C78" s="39" t="s">
        <v>12912</v>
      </c>
      <c r="D78" s="40" t="s">
        <v>13340</v>
      </c>
      <c r="E78" s="40" t="s">
        <v>12447</v>
      </c>
      <c r="F78" s="41" t="s">
        <v>117</v>
      </c>
      <c r="G78" s="40" t="s">
        <v>60</v>
      </c>
      <c r="H78" s="42">
        <v>2</v>
      </c>
      <c r="I78" s="40" t="s">
        <v>12346</v>
      </c>
      <c r="J78" s="40" t="s">
        <v>12346</v>
      </c>
      <c r="K78" s="42" t="s">
        <v>12346</v>
      </c>
      <c r="L78" s="40" t="e">
        <v>#N/A</v>
      </c>
      <c r="M78" s="40">
        <v>-7.2028811524609937</v>
      </c>
      <c r="N78" s="40">
        <v>8.8732394366195511</v>
      </c>
      <c r="O78" s="40">
        <v>12.4352378489464</v>
      </c>
      <c r="P78" s="40">
        <v>9.4959390262095766</v>
      </c>
      <c r="Q78" s="153">
        <v>19.382591093117529</v>
      </c>
      <c r="R78" s="153">
        <v>13.245412844036931</v>
      </c>
      <c r="S78" s="40">
        <v>14.295081967213363</v>
      </c>
      <c r="T78" s="40">
        <v>-12.39140374942842</v>
      </c>
      <c r="U78" s="40">
        <v>-18.068720379146754</v>
      </c>
      <c r="V78" s="40">
        <v>9.8836216138596846</v>
      </c>
      <c r="W78" s="40">
        <v>11.63111726144553</v>
      </c>
      <c r="X78" s="40">
        <v>1.364498</v>
      </c>
      <c r="Y78" s="40">
        <v>0.9147459</v>
      </c>
      <c r="Z78" s="142">
        <v>41843</v>
      </c>
      <c r="AA78" s="40">
        <v>997.92412938999996</v>
      </c>
      <c r="AB78" s="40" t="s">
        <v>12453</v>
      </c>
      <c r="AC78" s="40" t="s">
        <v>13166</v>
      </c>
      <c r="AD78" s="42" t="s">
        <v>8237</v>
      </c>
      <c r="AE78" s="42" t="s">
        <v>13182</v>
      </c>
      <c r="AF78" s="42" t="s">
        <v>13239</v>
      </c>
      <c r="AG78" s="42" t="s">
        <v>13184</v>
      </c>
      <c r="AH78" s="42" t="s">
        <v>13184</v>
      </c>
    </row>
    <row r="79" spans="1:34" s="133" customFormat="1" ht="28.5">
      <c r="A79" s="33" t="s">
        <v>12826</v>
      </c>
      <c r="B79" s="32" t="s">
        <v>13341</v>
      </c>
      <c r="C79" s="33" t="s">
        <v>12916</v>
      </c>
      <c r="D79" s="33" t="s">
        <v>13342</v>
      </c>
      <c r="E79" s="33" t="s">
        <v>12447</v>
      </c>
      <c r="F79" s="35" t="s">
        <v>422</v>
      </c>
      <c r="G79" s="36" t="s">
        <v>13129</v>
      </c>
      <c r="H79" s="117">
        <v>3</v>
      </c>
      <c r="I79" s="36" t="s">
        <v>12551</v>
      </c>
      <c r="J79" s="36" t="s">
        <v>12551</v>
      </c>
      <c r="K79" s="36" t="s">
        <v>12346</v>
      </c>
      <c r="L79" s="33" t="e">
        <v>#N/A</v>
      </c>
      <c r="M79" s="151">
        <v>-2.7210884353742082</v>
      </c>
      <c r="N79" s="151">
        <v>1.5292190060077093</v>
      </c>
      <c r="O79" s="151">
        <v>2.3255730697259835</v>
      </c>
      <c r="P79" s="151">
        <v>-0.61223674908877923</v>
      </c>
      <c r="Q79" s="152">
        <v>4.148230088495608</v>
      </c>
      <c r="R79" s="152">
        <v>1.7435320584928471</v>
      </c>
      <c r="S79" s="33">
        <v>4.8235294117648042</v>
      </c>
      <c r="T79" s="33">
        <v>-5.0741163055872622</v>
      </c>
      <c r="U79" s="33">
        <v>-15.63932755985733</v>
      </c>
      <c r="V79" s="32">
        <v>4.4178950439886</v>
      </c>
      <c r="W79" s="32">
        <v>4.9148437742773741</v>
      </c>
      <c r="X79" s="33">
        <v>-0.10575229999999999</v>
      </c>
      <c r="Y79" s="33">
        <v>-0.68785249999999998</v>
      </c>
      <c r="Z79" s="141">
        <v>39864</v>
      </c>
      <c r="AA79" s="33">
        <v>2190.3590688899999</v>
      </c>
      <c r="AB79" s="33" t="s">
        <v>12453</v>
      </c>
      <c r="AC79" s="33" t="s">
        <v>13166</v>
      </c>
      <c r="AD79" s="126" t="s">
        <v>8237</v>
      </c>
      <c r="AE79" s="126" t="s">
        <v>13192</v>
      </c>
      <c r="AF79" s="126" t="s">
        <v>13193</v>
      </c>
      <c r="AG79" s="33" t="s">
        <v>13193</v>
      </c>
      <c r="AH79" s="33" t="s">
        <v>13193</v>
      </c>
    </row>
    <row r="80" spans="1:34" s="133" customFormat="1" ht="28.5">
      <c r="A80" s="40" t="s">
        <v>12972</v>
      </c>
      <c r="B80" s="39" t="s">
        <v>13343</v>
      </c>
      <c r="C80" s="39" t="s">
        <v>12957</v>
      </c>
      <c r="D80" s="40" t="s">
        <v>13344</v>
      </c>
      <c r="E80" s="40" t="s">
        <v>12450</v>
      </c>
      <c r="F80" s="41" t="s">
        <v>422</v>
      </c>
      <c r="G80" s="40" t="s">
        <v>13129</v>
      </c>
      <c r="H80" s="42">
        <v>4</v>
      </c>
      <c r="I80" s="40" t="s">
        <v>12346</v>
      </c>
      <c r="J80" s="40" t="s">
        <v>12346</v>
      </c>
      <c r="K80" s="42" t="s">
        <v>12346</v>
      </c>
      <c r="L80" s="40">
        <v>6.0314204149330884E-2</v>
      </c>
      <c r="M80" s="40">
        <v>-4.1337386018237439</v>
      </c>
      <c r="N80" s="40">
        <v>4.5315615029477785</v>
      </c>
      <c r="O80" s="40">
        <v>3.3924665730543646</v>
      </c>
      <c r="P80" s="40">
        <v>-0.1788959805784085</v>
      </c>
      <c r="Q80" s="153">
        <v>7.3300234782019746</v>
      </c>
      <c r="R80" s="153">
        <v>0.19834460164318557</v>
      </c>
      <c r="S80" s="40">
        <v>7.4465756873036248</v>
      </c>
      <c r="T80" s="40">
        <v>-7.5659317987276875</v>
      </c>
      <c r="U80" s="40">
        <v>-20.601269054949011</v>
      </c>
      <c r="V80" s="40">
        <v>6.5292763749131986</v>
      </c>
      <c r="W80" s="40">
        <v>7.3826493898123058</v>
      </c>
      <c r="X80" s="40">
        <v>0.18634729999999999</v>
      </c>
      <c r="Y80" s="40">
        <v>-0.25466220000000001</v>
      </c>
      <c r="Z80" s="142">
        <v>42002</v>
      </c>
      <c r="AA80" s="40">
        <v>3484.5533006999999</v>
      </c>
      <c r="AB80" s="40" t="s">
        <v>12453</v>
      </c>
      <c r="AC80" s="40" t="s">
        <v>13166</v>
      </c>
      <c r="AD80" s="42" t="s">
        <v>8237</v>
      </c>
      <c r="AE80" s="42" t="s">
        <v>13182</v>
      </c>
      <c r="AF80" s="42" t="s">
        <v>13208</v>
      </c>
      <c r="AG80" s="42" t="s">
        <v>13184</v>
      </c>
      <c r="AH80" s="42" t="s">
        <v>13184</v>
      </c>
    </row>
    <row r="81" spans="1:34" s="133" customFormat="1" ht="28.5">
      <c r="A81" s="33" t="s">
        <v>12972</v>
      </c>
      <c r="B81" s="32" t="s">
        <v>13345</v>
      </c>
      <c r="C81" s="33" t="s">
        <v>12958</v>
      </c>
      <c r="D81" s="33" t="s">
        <v>13346</v>
      </c>
      <c r="E81" s="33" t="s">
        <v>12452</v>
      </c>
      <c r="F81" s="35" t="s">
        <v>422</v>
      </c>
      <c r="G81" s="36" t="s">
        <v>13129</v>
      </c>
      <c r="H81" s="117">
        <v>4</v>
      </c>
      <c r="I81" s="36" t="s">
        <v>12346</v>
      </c>
      <c r="J81" s="36" t="s">
        <v>12346</v>
      </c>
      <c r="K81" s="36" t="s">
        <v>12346</v>
      </c>
      <c r="L81" s="33" t="e">
        <v>#N/A</v>
      </c>
      <c r="M81" s="151">
        <v>-4.1308089500860063</v>
      </c>
      <c r="N81" s="151">
        <v>4.3071161048689355</v>
      </c>
      <c r="O81" s="151">
        <v>3.6952451249052887</v>
      </c>
      <c r="P81" s="151">
        <v>5.391761133857198E-2</v>
      </c>
      <c r="Q81" s="152">
        <v>7.2588347659980679</v>
      </c>
      <c r="R81" s="152">
        <v>0.47938638542661671</v>
      </c>
      <c r="S81" s="33">
        <v>7.8350515463914805</v>
      </c>
      <c r="T81" s="33">
        <v>-7.1216617210682953</v>
      </c>
      <c r="U81" s="33">
        <v>-20.552677029360989</v>
      </c>
      <c r="V81" s="32">
        <v>6.465136710426977</v>
      </c>
      <c r="W81" s="32">
        <v>7.3445953780641542</v>
      </c>
      <c r="X81" s="33">
        <v>0.13673279999999999</v>
      </c>
      <c r="Y81" s="33">
        <v>-0.2840085</v>
      </c>
      <c r="Z81" s="141">
        <v>42618</v>
      </c>
      <c r="AA81" s="33">
        <v>3484.5533006999999</v>
      </c>
      <c r="AB81" s="33" t="s">
        <v>12453</v>
      </c>
      <c r="AC81" s="33" t="s">
        <v>13166</v>
      </c>
      <c r="AD81" s="126" t="s">
        <v>8237</v>
      </c>
      <c r="AE81" s="126" t="s">
        <v>13182</v>
      </c>
      <c r="AF81" s="126" t="s">
        <v>13347</v>
      </c>
      <c r="AG81" s="33" t="s">
        <v>13184</v>
      </c>
      <c r="AH81" s="33" t="s">
        <v>13184</v>
      </c>
    </row>
    <row r="82" spans="1:34" s="133" customFormat="1" ht="28.5">
      <c r="A82" s="40" t="s">
        <v>12972</v>
      </c>
      <c r="B82" s="39" t="s">
        <v>13348</v>
      </c>
      <c r="C82" s="39" t="s">
        <v>12959</v>
      </c>
      <c r="D82" s="40" t="s">
        <v>13349</v>
      </c>
      <c r="E82" s="40" t="s">
        <v>12452</v>
      </c>
      <c r="F82" s="41" t="s">
        <v>422</v>
      </c>
      <c r="G82" s="40" t="s">
        <v>13129</v>
      </c>
      <c r="H82" s="42">
        <v>4</v>
      </c>
      <c r="I82" s="40" t="s">
        <v>12346</v>
      </c>
      <c r="J82" s="40" t="s">
        <v>12346</v>
      </c>
      <c r="K82" s="42" t="s">
        <v>12346</v>
      </c>
      <c r="L82" s="40">
        <v>5.9554652169399459E-2</v>
      </c>
      <c r="M82" s="40">
        <v>-4.1760722347629624</v>
      </c>
      <c r="N82" s="40">
        <v>4.246338830206664</v>
      </c>
      <c r="O82" s="40">
        <v>3.6776617342185958</v>
      </c>
      <c r="P82" s="40">
        <v>9.5410773896476009E-2</v>
      </c>
      <c r="Q82" s="153">
        <v>7.159570419928829</v>
      </c>
      <c r="R82" s="153">
        <v>0.43251659471197357</v>
      </c>
      <c r="S82" s="40">
        <v>7.7972798540879351</v>
      </c>
      <c r="T82" s="40">
        <v>-7.1331278951561323</v>
      </c>
      <c r="U82" s="40">
        <v>-20.342153748547886</v>
      </c>
      <c r="V82" s="40">
        <v>6.5496578958264164</v>
      </c>
      <c r="W82" s="40">
        <v>7.3966830890408302</v>
      </c>
      <c r="X82" s="40">
        <v>0.14043120000000001</v>
      </c>
      <c r="Y82" s="40">
        <v>-0.2729259</v>
      </c>
      <c r="Z82" s="142">
        <v>41037</v>
      </c>
      <c r="AA82" s="40">
        <v>3484.5533006999999</v>
      </c>
      <c r="AB82" s="40" t="s">
        <v>12453</v>
      </c>
      <c r="AC82" s="40" t="s">
        <v>13166</v>
      </c>
      <c r="AD82" s="42" t="s">
        <v>8237</v>
      </c>
      <c r="AE82" s="42" t="s">
        <v>13182</v>
      </c>
      <c r="AF82" s="42" t="s">
        <v>13347</v>
      </c>
      <c r="AG82" s="42" t="s">
        <v>13184</v>
      </c>
      <c r="AH82" s="42" t="s">
        <v>13184</v>
      </c>
    </row>
    <row r="83" spans="1:34" s="133" customFormat="1" ht="28.5">
      <c r="A83" s="33" t="s">
        <v>12972</v>
      </c>
      <c r="B83" s="32" t="s">
        <v>13350</v>
      </c>
      <c r="C83" s="33" t="s">
        <v>12960</v>
      </c>
      <c r="D83" s="33" t="s">
        <v>13351</v>
      </c>
      <c r="E83" s="33" t="s">
        <v>12448</v>
      </c>
      <c r="F83" s="35" t="s">
        <v>422</v>
      </c>
      <c r="G83" s="36" t="s">
        <v>13129</v>
      </c>
      <c r="H83" s="117">
        <v>4</v>
      </c>
      <c r="I83" s="36" t="s">
        <v>12346</v>
      </c>
      <c r="J83" s="36" t="s">
        <v>12346</v>
      </c>
      <c r="K83" s="36" t="s">
        <v>12346</v>
      </c>
      <c r="L83" s="33">
        <v>6.3776521875895373E-2</v>
      </c>
      <c r="M83" s="151">
        <v>-4.2605489553461879</v>
      </c>
      <c r="N83" s="151">
        <v>2.8353684230224108</v>
      </c>
      <c r="O83" s="151">
        <v>2.9484850358603598</v>
      </c>
      <c r="P83" s="151">
        <v>-0.34223383331186685</v>
      </c>
      <c r="Q83" s="152">
        <v>5.7989981281030278</v>
      </c>
      <c r="R83" s="152">
        <v>0.25367180901487707</v>
      </c>
      <c r="S83" s="33">
        <v>7.2415701693485879</v>
      </c>
      <c r="T83" s="33">
        <v>-7.4926942002271346</v>
      </c>
      <c r="U83" s="33">
        <v>-20.466309833194451</v>
      </c>
      <c r="V83" s="32">
        <v>6.5494500670555675</v>
      </c>
      <c r="W83" s="32">
        <v>7.3588735546535249</v>
      </c>
      <c r="X83" s="33">
        <v>0.14342650000000001</v>
      </c>
      <c r="Y83" s="33">
        <v>-0.26596399999999998</v>
      </c>
      <c r="Z83" s="141">
        <v>43889</v>
      </c>
      <c r="AA83" s="33">
        <v>3484.5533006999999</v>
      </c>
      <c r="AB83" s="33" t="s">
        <v>12453</v>
      </c>
      <c r="AC83" s="33" t="s">
        <v>13166</v>
      </c>
      <c r="AD83" s="126" t="s">
        <v>8237</v>
      </c>
      <c r="AE83" s="126" t="s">
        <v>13182</v>
      </c>
      <c r="AF83" s="126" t="s">
        <v>13215</v>
      </c>
      <c r="AG83" s="33" t="s">
        <v>13184</v>
      </c>
      <c r="AH83" s="33" t="s">
        <v>13184</v>
      </c>
    </row>
    <row r="84" spans="1:34" s="133" customFormat="1" ht="28.5">
      <c r="A84" s="40" t="s">
        <v>12972</v>
      </c>
      <c r="B84" s="39" t="s">
        <v>13352</v>
      </c>
      <c r="C84" s="39" t="s">
        <v>12961</v>
      </c>
      <c r="D84" s="40" t="s">
        <v>13353</v>
      </c>
      <c r="E84" s="40" t="s">
        <v>12447</v>
      </c>
      <c r="F84" s="41" t="s">
        <v>422</v>
      </c>
      <c r="G84" s="40" t="s">
        <v>13129</v>
      </c>
      <c r="H84" s="42">
        <v>4</v>
      </c>
      <c r="I84" s="40" t="s">
        <v>12346</v>
      </c>
      <c r="J84" s="40" t="s">
        <v>12346</v>
      </c>
      <c r="K84" s="42" t="s">
        <v>12346</v>
      </c>
      <c r="L84" s="40" t="e">
        <v>#N/A</v>
      </c>
      <c r="M84" s="40">
        <v>-4.1807147673634582</v>
      </c>
      <c r="N84" s="40">
        <v>4.4852941176469541</v>
      </c>
      <c r="O84" s="40">
        <v>3.9761031825993109</v>
      </c>
      <c r="P84" s="40">
        <v>0.45632423742050232</v>
      </c>
      <c r="Q84" s="153">
        <v>7.3463268365817402</v>
      </c>
      <c r="R84" s="153">
        <v>0.75471698113200869</v>
      </c>
      <c r="S84" s="40">
        <v>8.4967320261436505</v>
      </c>
      <c r="T84" s="40">
        <v>-6.8803752931977824</v>
      </c>
      <c r="U84" s="40">
        <v>-20.096685082872877</v>
      </c>
      <c r="V84" s="40">
        <v>6.5010399922261906</v>
      </c>
      <c r="W84" s="40">
        <v>7.3764930472217554</v>
      </c>
      <c r="X84" s="40">
        <v>0.17135929999999999</v>
      </c>
      <c r="Y84" s="40">
        <v>-0.2460492</v>
      </c>
      <c r="Z84" s="142">
        <v>41394</v>
      </c>
      <c r="AA84" s="40">
        <v>3484.5533006999999</v>
      </c>
      <c r="AB84" s="40" t="s">
        <v>12453</v>
      </c>
      <c r="AC84" s="40" t="s">
        <v>13166</v>
      </c>
      <c r="AD84" s="42" t="s">
        <v>8237</v>
      </c>
      <c r="AE84" s="42" t="s">
        <v>13182</v>
      </c>
      <c r="AF84" s="42" t="s">
        <v>13187</v>
      </c>
      <c r="AG84" s="42" t="s">
        <v>13184</v>
      </c>
      <c r="AH84" s="42" t="s">
        <v>13184</v>
      </c>
    </row>
    <row r="85" spans="1:34" s="133" customFormat="1" ht="28.5">
      <c r="A85" s="33" t="s">
        <v>12972</v>
      </c>
      <c r="B85" s="32" t="s">
        <v>13354</v>
      </c>
      <c r="C85" s="33" t="s">
        <v>12962</v>
      </c>
      <c r="D85" s="33" t="s">
        <v>13355</v>
      </c>
      <c r="E85" s="33" t="s">
        <v>12447</v>
      </c>
      <c r="F85" s="35" t="s">
        <v>422</v>
      </c>
      <c r="G85" s="36" t="s">
        <v>13129</v>
      </c>
      <c r="H85" s="117">
        <v>4</v>
      </c>
      <c r="I85" s="36" t="s">
        <v>12346</v>
      </c>
      <c r="J85" s="36" t="s">
        <v>12346</v>
      </c>
      <c r="K85" s="36" t="s">
        <v>12346</v>
      </c>
      <c r="L85" s="33">
        <v>6.0140415207370297E-2</v>
      </c>
      <c r="M85" s="151">
        <v>-4.0983606557376762</v>
      </c>
      <c r="N85" s="151">
        <v>4.5666387808736664</v>
      </c>
      <c r="O85" s="151">
        <v>4.033253053268826</v>
      </c>
      <c r="P85" s="151">
        <v>0.49385684927520934</v>
      </c>
      <c r="Q85" s="152">
        <v>7.379862429389239</v>
      </c>
      <c r="R85" s="152">
        <v>0.76205965024278566</v>
      </c>
      <c r="S85" s="33">
        <v>8.5311794636858007</v>
      </c>
      <c r="T85" s="33">
        <v>-6.82962493981496</v>
      </c>
      <c r="U85" s="33">
        <v>-20.072204239137971</v>
      </c>
      <c r="V85" s="32">
        <v>6.5504605996343432</v>
      </c>
      <c r="W85" s="32">
        <v>7.3818475021101833</v>
      </c>
      <c r="X85" s="33">
        <v>0.17343310000000001</v>
      </c>
      <c r="Y85" s="33">
        <v>-0.24255930000000001</v>
      </c>
      <c r="Z85" s="141">
        <v>41711</v>
      </c>
      <c r="AA85" s="33">
        <v>3484.5533006999999</v>
      </c>
      <c r="AB85" s="33" t="s">
        <v>12453</v>
      </c>
      <c r="AC85" s="33" t="s">
        <v>13166</v>
      </c>
      <c r="AD85" s="126" t="s">
        <v>8237</v>
      </c>
      <c r="AE85" s="126" t="s">
        <v>13182</v>
      </c>
      <c r="AF85" s="126" t="s">
        <v>13187</v>
      </c>
      <c r="AG85" s="33" t="s">
        <v>13184</v>
      </c>
      <c r="AH85" s="33" t="s">
        <v>13184</v>
      </c>
    </row>
    <row r="86" spans="1:34" s="133" customFormat="1" ht="28.5">
      <c r="A86" s="40" t="s">
        <v>12972</v>
      </c>
      <c r="B86" s="39" t="s">
        <v>13356</v>
      </c>
      <c r="C86" s="39" t="s">
        <v>12963</v>
      </c>
      <c r="D86" s="40" t="s">
        <v>13357</v>
      </c>
      <c r="E86" s="40" t="s">
        <v>12447</v>
      </c>
      <c r="F86" s="41" t="s">
        <v>422</v>
      </c>
      <c r="G86" s="40" t="s">
        <v>13129</v>
      </c>
      <c r="H86" s="42">
        <v>4</v>
      </c>
      <c r="I86" s="40" t="s">
        <v>12346</v>
      </c>
      <c r="J86" s="40" t="s">
        <v>12346</v>
      </c>
      <c r="K86" s="42" t="s">
        <v>12346</v>
      </c>
      <c r="L86" s="40">
        <v>6.0489000004641427E-2</v>
      </c>
      <c r="M86" s="40">
        <v>-4.214963119072701</v>
      </c>
      <c r="N86" s="40">
        <v>4.444498510282946</v>
      </c>
      <c r="O86" s="40">
        <v>3.995700655615364</v>
      </c>
      <c r="P86" s="40">
        <v>0.4336180123610367</v>
      </c>
      <c r="Q86" s="153">
        <v>7.3049867755324405</v>
      </c>
      <c r="R86" s="153">
        <v>0.87875597609896605</v>
      </c>
      <c r="S86" s="40">
        <v>8.4818358742699829</v>
      </c>
      <c r="T86" s="40">
        <v>-6.9133744520195712</v>
      </c>
      <c r="U86" s="40">
        <v>-20.14895400909008</v>
      </c>
      <c r="V86" s="40">
        <v>6.4935018930070632</v>
      </c>
      <c r="W86" s="40">
        <v>7.3561595164308393</v>
      </c>
      <c r="X86" s="40">
        <v>0.16815359999999999</v>
      </c>
      <c r="Y86" s="40">
        <v>-0.2508821</v>
      </c>
      <c r="Z86" s="142">
        <v>41037</v>
      </c>
      <c r="AA86" s="40">
        <v>3484.5533006999999</v>
      </c>
      <c r="AB86" s="40" t="s">
        <v>12453</v>
      </c>
      <c r="AC86" s="40" t="s">
        <v>13166</v>
      </c>
      <c r="AD86" s="42" t="s">
        <v>8237</v>
      </c>
      <c r="AE86" s="42" t="s">
        <v>13182</v>
      </c>
      <c r="AF86" s="42" t="s">
        <v>13187</v>
      </c>
      <c r="AG86" s="42" t="s">
        <v>13184</v>
      </c>
      <c r="AH86" s="42" t="s">
        <v>13184</v>
      </c>
    </row>
    <row r="87" spans="1:34" s="133" customFormat="1" ht="42.75">
      <c r="A87" s="33" t="s">
        <v>12972</v>
      </c>
      <c r="B87" s="32" t="s">
        <v>13358</v>
      </c>
      <c r="C87" s="33" t="s">
        <v>12964</v>
      </c>
      <c r="D87" s="33" t="s">
        <v>13359</v>
      </c>
      <c r="E87" s="33" t="s">
        <v>12448</v>
      </c>
      <c r="F87" s="35" t="s">
        <v>422</v>
      </c>
      <c r="G87" s="36" t="s">
        <v>13129</v>
      </c>
      <c r="H87" s="117">
        <v>4</v>
      </c>
      <c r="I87" s="36" t="s">
        <v>12346</v>
      </c>
      <c r="J87" s="36" t="s">
        <v>12346</v>
      </c>
      <c r="K87" s="36" t="s">
        <v>12346</v>
      </c>
      <c r="L87" s="33">
        <v>6.1418248534406028E-2</v>
      </c>
      <c r="M87" s="151">
        <v>-4.2609351432880693</v>
      </c>
      <c r="N87" s="151">
        <v>2.8413869623540311</v>
      </c>
      <c r="O87" s="151">
        <v>2.9346893075090641</v>
      </c>
      <c r="P87" s="151">
        <v>-0.35186563112601377</v>
      </c>
      <c r="Q87" s="152">
        <v>5.8030438177936627</v>
      </c>
      <c r="R87" s="152">
        <v>0.21988866450370903</v>
      </c>
      <c r="S87" s="33">
        <v>7.2313846874834331</v>
      </c>
      <c r="T87" s="33">
        <v>-7.4857811919341266</v>
      </c>
      <c r="U87" s="33">
        <v>-20.492795215644087</v>
      </c>
      <c r="V87" s="32">
        <v>6.5436348793752392</v>
      </c>
      <c r="W87" s="32">
        <v>7.3595758955120312</v>
      </c>
      <c r="X87" s="33">
        <v>0.14072490000000001</v>
      </c>
      <c r="Y87" s="33">
        <v>-0.26761069999999998</v>
      </c>
      <c r="Z87" s="141">
        <v>43195</v>
      </c>
      <c r="AA87" s="33">
        <v>3484.5533006999999</v>
      </c>
      <c r="AB87" s="33" t="s">
        <v>12453</v>
      </c>
      <c r="AC87" s="33" t="s">
        <v>13166</v>
      </c>
      <c r="AD87" s="126" t="s">
        <v>8237</v>
      </c>
      <c r="AE87" s="126" t="s">
        <v>13182</v>
      </c>
      <c r="AF87" s="126" t="s">
        <v>13215</v>
      </c>
      <c r="AG87" s="33" t="s">
        <v>13184</v>
      </c>
      <c r="AH87" s="33" t="s">
        <v>13184</v>
      </c>
    </row>
    <row r="88" spans="1:34" s="133" customFormat="1" ht="28.5">
      <c r="A88" s="40" t="s">
        <v>12973</v>
      </c>
      <c r="B88" s="39" t="s">
        <v>13360</v>
      </c>
      <c r="C88" s="39" t="s">
        <v>12965</v>
      </c>
      <c r="D88" s="40" t="s">
        <v>13361</v>
      </c>
      <c r="E88" s="40" t="s">
        <v>12453</v>
      </c>
      <c r="F88" s="41" t="s">
        <v>117</v>
      </c>
      <c r="G88" s="40" t="s">
        <v>60</v>
      </c>
      <c r="H88" s="42">
        <v>3</v>
      </c>
      <c r="I88" s="40" t="s">
        <v>12346</v>
      </c>
      <c r="J88" s="40" t="s">
        <v>12346</v>
      </c>
      <c r="K88" s="42" t="s">
        <v>12346</v>
      </c>
      <c r="L88" s="40" t="e">
        <v>#N/A</v>
      </c>
      <c r="M88" s="40">
        <v>-8.4821428571428612</v>
      </c>
      <c r="N88" s="40">
        <v>10.834775086505299</v>
      </c>
      <c r="O88" s="40">
        <v>5.0282636633574462</v>
      </c>
      <c r="P88" s="40">
        <v>3.5947474686395253</v>
      </c>
      <c r="Q88" s="153">
        <v>11.240310077519133</v>
      </c>
      <c r="R88" s="153">
        <v>-0.38693035253647423</v>
      </c>
      <c r="S88" s="40">
        <v>16.074074074074286</v>
      </c>
      <c r="T88" s="40">
        <v>-20.262590632960986</v>
      </c>
      <c r="U88" s="40">
        <v>-31.503267973856186</v>
      </c>
      <c r="V88" s="40">
        <v>13.076379600976592</v>
      </c>
      <c r="W88" s="40">
        <v>16.36121574618603</v>
      </c>
      <c r="X88" s="40">
        <v>0.58142470000000002</v>
      </c>
      <c r="Y88" s="40">
        <v>0.37229659999999998</v>
      </c>
      <c r="Z88" s="142">
        <v>38947</v>
      </c>
      <c r="AA88" s="40">
        <v>670.17935635000003</v>
      </c>
      <c r="AB88" s="40" t="s">
        <v>12453</v>
      </c>
      <c r="AC88" s="40" t="s">
        <v>13166</v>
      </c>
      <c r="AD88" s="42" t="s">
        <v>8237</v>
      </c>
      <c r="AE88" s="42" t="s">
        <v>13182</v>
      </c>
      <c r="AF88" s="42" t="s">
        <v>13251</v>
      </c>
      <c r="AG88" s="42" t="s">
        <v>13184</v>
      </c>
      <c r="AH88" s="42" t="s">
        <v>13184</v>
      </c>
    </row>
    <row r="89" spans="1:34" s="133" customFormat="1" ht="28.5">
      <c r="A89" s="33" t="s">
        <v>12973</v>
      </c>
      <c r="B89" s="32" t="s">
        <v>13362</v>
      </c>
      <c r="C89" s="33" t="s">
        <v>12966</v>
      </c>
      <c r="D89" s="33" t="s">
        <v>13363</v>
      </c>
      <c r="E89" s="33" t="s">
        <v>12452</v>
      </c>
      <c r="F89" s="35" t="s">
        <v>117</v>
      </c>
      <c r="G89" s="36" t="s">
        <v>60</v>
      </c>
      <c r="H89" s="117">
        <v>3</v>
      </c>
      <c r="I89" s="36" t="s">
        <v>12346</v>
      </c>
      <c r="J89" s="36" t="s">
        <v>12346</v>
      </c>
      <c r="K89" s="36" t="s">
        <v>12346</v>
      </c>
      <c r="L89" s="33">
        <v>4.3578707483319708E-3</v>
      </c>
      <c r="M89" s="151">
        <v>-9.1563786008230341</v>
      </c>
      <c r="N89" s="151">
        <v>15.115234009723078</v>
      </c>
      <c r="O89" s="151">
        <v>4.6226564854362717</v>
      </c>
      <c r="P89" s="151">
        <v>3.9779683417578759</v>
      </c>
      <c r="Q89" s="152">
        <v>17.078990580665266</v>
      </c>
      <c r="R89" s="152">
        <v>-4.5453273498886171</v>
      </c>
      <c r="S89" s="33">
        <v>14.332829782140344</v>
      </c>
      <c r="T89" s="33">
        <v>-19.716444741093099</v>
      </c>
      <c r="U89" s="33">
        <v>-29.231055918107717</v>
      </c>
      <c r="V89" s="32">
        <v>12.8537996755588</v>
      </c>
      <c r="W89" s="32">
        <v>15.170678452118263</v>
      </c>
      <c r="X89" s="33">
        <v>0.45072220000000002</v>
      </c>
      <c r="Y89" s="33">
        <v>0.30745099999999997</v>
      </c>
      <c r="Z89" s="141">
        <v>39659</v>
      </c>
      <c r="AA89" s="33">
        <v>670.17935635000003</v>
      </c>
      <c r="AB89" s="33" t="s">
        <v>12453</v>
      </c>
      <c r="AC89" s="33" t="s">
        <v>13166</v>
      </c>
      <c r="AD89" s="126" t="s">
        <v>8237</v>
      </c>
      <c r="AE89" s="126" t="s">
        <v>13182</v>
      </c>
      <c r="AF89" s="126" t="s">
        <v>13347</v>
      </c>
      <c r="AG89" s="33" t="s">
        <v>13184</v>
      </c>
      <c r="AH89" s="33" t="s">
        <v>13184</v>
      </c>
    </row>
    <row r="90" spans="1:34" s="133" customFormat="1" ht="28.5">
      <c r="A90" s="40" t="s">
        <v>12973</v>
      </c>
      <c r="B90" s="39" t="s">
        <v>13364</v>
      </c>
      <c r="C90" s="39" t="s">
        <v>12967</v>
      </c>
      <c r="D90" s="40" t="s">
        <v>13365</v>
      </c>
      <c r="E90" s="40" t="s">
        <v>12447</v>
      </c>
      <c r="F90" s="41" t="s">
        <v>117</v>
      </c>
      <c r="G90" s="40" t="s">
        <v>60</v>
      </c>
      <c r="H90" s="42">
        <v>3</v>
      </c>
      <c r="I90" s="40" t="s">
        <v>12346</v>
      </c>
      <c r="J90" s="40" t="s">
        <v>12346</v>
      </c>
      <c r="K90" s="42" t="s">
        <v>12346</v>
      </c>
      <c r="L90" s="40" t="e">
        <v>#N/A</v>
      </c>
      <c r="M90" s="40">
        <v>-8.27667750517287</v>
      </c>
      <c r="N90" s="40">
        <v>13.083090379008988</v>
      </c>
      <c r="O90" s="40">
        <v>6.9508375358643182</v>
      </c>
      <c r="P90" s="40">
        <v>5.6594139523642006</v>
      </c>
      <c r="Q90" s="153">
        <v>13.447521865889446</v>
      </c>
      <c r="R90" s="153">
        <v>1.1451791651273746</v>
      </c>
      <c r="S90" s="40">
        <v>18.552232336367645</v>
      </c>
      <c r="T90" s="40">
        <v>-19.230769230769184</v>
      </c>
      <c r="U90" s="40">
        <v>-29.888173500508241</v>
      </c>
      <c r="V90" s="40">
        <v>13.066153817907281</v>
      </c>
      <c r="W90" s="40">
        <v>16.382023866427549</v>
      </c>
      <c r="X90" s="40">
        <v>0.59898700000000005</v>
      </c>
      <c r="Y90" s="40">
        <v>0.40547949999999999</v>
      </c>
      <c r="Z90" s="142">
        <v>41549</v>
      </c>
      <c r="AA90" s="40">
        <v>670.17935635000003</v>
      </c>
      <c r="AB90" s="40" t="s">
        <v>12453</v>
      </c>
      <c r="AC90" s="40" t="s">
        <v>13166</v>
      </c>
      <c r="AD90" s="42" t="s">
        <v>8237</v>
      </c>
      <c r="AE90" s="42" t="s">
        <v>13182</v>
      </c>
      <c r="AF90" s="42" t="s">
        <v>13187</v>
      </c>
      <c r="AG90" s="42" t="s">
        <v>13184</v>
      </c>
      <c r="AH90" s="42" t="s">
        <v>13184</v>
      </c>
    </row>
    <row r="91" spans="1:34" s="133" customFormat="1" ht="28.5">
      <c r="A91" s="33" t="s">
        <v>12973</v>
      </c>
      <c r="B91" s="32" t="s">
        <v>13366</v>
      </c>
      <c r="C91" s="33" t="s">
        <v>12968</v>
      </c>
      <c r="D91" s="33" t="s">
        <v>13367</v>
      </c>
      <c r="E91" s="33" t="s">
        <v>12447</v>
      </c>
      <c r="F91" s="35" t="s">
        <v>117</v>
      </c>
      <c r="G91" s="36" t="s">
        <v>13097</v>
      </c>
      <c r="H91" s="117">
        <v>5</v>
      </c>
      <c r="I91" s="36" t="s">
        <v>12346</v>
      </c>
      <c r="J91" s="36" t="s">
        <v>12346</v>
      </c>
      <c r="K91" s="36" t="s">
        <v>12346</v>
      </c>
      <c r="L91" s="33" t="e">
        <v>#N/A</v>
      </c>
      <c r="M91" s="151">
        <v>-12.352478363493336</v>
      </c>
      <c r="N91" s="151">
        <v>31.367924528301884</v>
      </c>
      <c r="O91" s="151">
        <v>26.154398861223637</v>
      </c>
      <c r="P91" s="151">
        <v>5.2966565202960281</v>
      </c>
      <c r="Q91" s="152">
        <v>53.668890236506961</v>
      </c>
      <c r="R91" s="152">
        <v>25.320271288620976</v>
      </c>
      <c r="S91" s="33">
        <v>19.78513876454786</v>
      </c>
      <c r="T91" s="33">
        <v>-22.257720979765715</v>
      </c>
      <c r="U91" s="33">
        <v>-53.796296296296262</v>
      </c>
      <c r="V91" s="32">
        <v>19.086814418315594</v>
      </c>
      <c r="W91" s="32">
        <v>21.427002588340009</v>
      </c>
      <c r="X91" s="33">
        <v>1.6229610000000001</v>
      </c>
      <c r="Y91" s="33">
        <v>0.34494380000000002</v>
      </c>
      <c r="Z91" s="141">
        <v>39273</v>
      </c>
      <c r="AA91" s="33">
        <v>62.185422359999997</v>
      </c>
      <c r="AB91" s="33" t="s">
        <v>12453</v>
      </c>
      <c r="AC91" s="33" t="s">
        <v>13166</v>
      </c>
      <c r="AD91" s="126" t="s">
        <v>8237</v>
      </c>
      <c r="AE91" s="126" t="s">
        <v>13182</v>
      </c>
      <c r="AF91" s="126" t="s">
        <v>13187</v>
      </c>
      <c r="AG91" s="33" t="s">
        <v>13184</v>
      </c>
      <c r="AH91" s="33" t="s">
        <v>13184</v>
      </c>
    </row>
    <row r="92" spans="1:34" s="133" customFormat="1" ht="28.5">
      <c r="A92" s="40" t="s">
        <v>12446</v>
      </c>
      <c r="B92" s="39" t="s">
        <v>13368</v>
      </c>
      <c r="C92" s="39" t="s">
        <v>12488</v>
      </c>
      <c r="D92" s="40" t="s">
        <v>13369</v>
      </c>
      <c r="E92" s="40" t="s">
        <v>12447</v>
      </c>
      <c r="F92" s="41" t="s">
        <v>117</v>
      </c>
      <c r="G92" s="40" t="s">
        <v>12412</v>
      </c>
      <c r="H92" s="42">
        <v>3</v>
      </c>
      <c r="I92" s="40" t="s">
        <v>12346</v>
      </c>
      <c r="J92" s="40" t="s">
        <v>12346</v>
      </c>
      <c r="K92" s="42" t="s">
        <v>12346</v>
      </c>
      <c r="L92" s="40" t="e">
        <v>#N/A</v>
      </c>
      <c r="M92" s="40">
        <v>-8.5099258550585866</v>
      </c>
      <c r="N92" s="40">
        <v>4.3710777626193575</v>
      </c>
      <c r="O92" s="40">
        <v>9.8801438025070354</v>
      </c>
      <c r="P92" s="40">
        <v>2.1668589096850654</v>
      </c>
      <c r="Q92" s="153">
        <v>16.20070462552561</v>
      </c>
      <c r="R92" s="153">
        <v>10.032422995386071</v>
      </c>
      <c r="S92" s="40">
        <v>22.532140440568238</v>
      </c>
      <c r="T92" s="40">
        <v>-13.258072985035474</v>
      </c>
      <c r="U92" s="40">
        <v>-43.168415792103787</v>
      </c>
      <c r="V92" s="40">
        <v>12.023054021323915</v>
      </c>
      <c r="W92" s="40">
        <v>16.819571705233702</v>
      </c>
      <c r="X92" s="40">
        <v>1.0032110000000001</v>
      </c>
      <c r="Y92" s="40">
        <v>0.12168859999999999</v>
      </c>
      <c r="Z92" s="142">
        <v>31412</v>
      </c>
      <c r="AA92" s="40">
        <v>155.49836769000001</v>
      </c>
      <c r="AB92" s="40" t="s">
        <v>12452</v>
      </c>
      <c r="AC92" s="40" t="s">
        <v>13166</v>
      </c>
      <c r="AD92" s="42" t="s">
        <v>8237</v>
      </c>
      <c r="AE92" s="42" t="s">
        <v>13182</v>
      </c>
      <c r="AF92" s="42" t="s">
        <v>13187</v>
      </c>
      <c r="AG92" s="42" t="s">
        <v>13184</v>
      </c>
      <c r="AH92" s="42" t="s">
        <v>13184</v>
      </c>
    </row>
    <row r="93" spans="1:34" s="133" customFormat="1" ht="28.5">
      <c r="A93" s="33" t="s">
        <v>12440</v>
      </c>
      <c r="B93" s="32" t="s">
        <v>13370</v>
      </c>
      <c r="C93" s="33" t="s">
        <v>12815</v>
      </c>
      <c r="D93" s="33" t="s">
        <v>13371</v>
      </c>
      <c r="E93" s="33" t="s">
        <v>12452</v>
      </c>
      <c r="F93" s="35" t="s">
        <v>117</v>
      </c>
      <c r="G93" s="36" t="s">
        <v>12412</v>
      </c>
      <c r="H93" s="117">
        <v>2</v>
      </c>
      <c r="I93" s="36" t="s">
        <v>12346</v>
      </c>
      <c r="J93" s="36" t="s">
        <v>12346</v>
      </c>
      <c r="K93" s="36" t="s">
        <v>12346</v>
      </c>
      <c r="L93" s="33">
        <v>2.1865153620659217E-2</v>
      </c>
      <c r="M93" s="151">
        <v>-8.4775086505190611</v>
      </c>
      <c r="N93" s="151">
        <v>18.886077206493269</v>
      </c>
      <c r="O93" s="151">
        <v>13.70772933234592</v>
      </c>
      <c r="P93" s="151">
        <v>9.7581836164929658</v>
      </c>
      <c r="Q93" s="152">
        <v>23.642963217211822</v>
      </c>
      <c r="R93" s="152">
        <v>15.276240953980302</v>
      </c>
      <c r="S93" s="33">
        <v>3.4027857341605294</v>
      </c>
      <c r="T93" s="33">
        <v>-12.402551381998517</v>
      </c>
      <c r="U93" s="33">
        <v>-15.465587044534457</v>
      </c>
      <c r="V93" s="32">
        <v>11.771143823141454</v>
      </c>
      <c r="W93" s="32">
        <v>12.659602437681446</v>
      </c>
      <c r="X93" s="33">
        <v>1.0825750000000001</v>
      </c>
      <c r="Y93" s="33">
        <v>0.94038440000000001</v>
      </c>
      <c r="Z93" s="141">
        <v>44237</v>
      </c>
      <c r="AA93" s="33">
        <v>137.20421941000001</v>
      </c>
      <c r="AB93" s="33" t="s">
        <v>12452</v>
      </c>
      <c r="AC93" s="33" t="s">
        <v>13166</v>
      </c>
      <c r="AD93" s="126" t="s">
        <v>8237</v>
      </c>
      <c r="AE93" s="126" t="s">
        <v>13182</v>
      </c>
      <c r="AF93" s="126" t="s">
        <v>13347</v>
      </c>
      <c r="AG93" s="33" t="s">
        <v>13184</v>
      </c>
      <c r="AH93" s="33" t="s">
        <v>13184</v>
      </c>
    </row>
    <row r="94" spans="1:34" s="133" customFormat="1" ht="28.5">
      <c r="A94" s="40" t="s">
        <v>12979</v>
      </c>
      <c r="B94" s="39" t="s">
        <v>13372</v>
      </c>
      <c r="C94" s="39" t="s">
        <v>12913</v>
      </c>
      <c r="D94" s="40" t="s">
        <v>13373</v>
      </c>
      <c r="E94" s="40" t="s">
        <v>12447</v>
      </c>
      <c r="F94" s="41" t="s">
        <v>117</v>
      </c>
      <c r="G94" s="40" t="s">
        <v>12412</v>
      </c>
      <c r="H94" s="42">
        <v>2</v>
      </c>
      <c r="I94" s="40" t="s">
        <v>12346</v>
      </c>
      <c r="J94" s="40" t="s">
        <v>12346</v>
      </c>
      <c r="K94" s="42" t="s">
        <v>12346</v>
      </c>
      <c r="L94" s="40" t="e">
        <v>#N/A</v>
      </c>
      <c r="M94" s="40">
        <v>-9.0373280943025325</v>
      </c>
      <c r="N94" s="40">
        <v>21.628721541155716</v>
      </c>
      <c r="O94" s="40">
        <v>11.861027301148974</v>
      </c>
      <c r="P94" s="40">
        <v>11.861027301148974</v>
      </c>
      <c r="Q94" s="153">
        <v>31.924882629107842</v>
      </c>
      <c r="R94" s="153">
        <v>8.1818181818183575</v>
      </c>
      <c r="S94" s="40" t="s">
        <v>13056</v>
      </c>
      <c r="T94" s="40">
        <v>-14.668901927912881</v>
      </c>
      <c r="U94" s="40">
        <v>-14.668901927912881</v>
      </c>
      <c r="V94" s="40">
        <v>13.216245921794348</v>
      </c>
      <c r="W94" s="40">
        <v>13.216245921794348</v>
      </c>
      <c r="X94" s="40">
        <v>1.0678810000000001</v>
      </c>
      <c r="Y94" s="40" t="s">
        <v>13169</v>
      </c>
      <c r="Z94" s="142">
        <v>45042</v>
      </c>
      <c r="AA94" s="40">
        <v>131.23619798999999</v>
      </c>
      <c r="AB94" s="40" t="s">
        <v>12452</v>
      </c>
      <c r="AC94" s="40" t="s">
        <v>13166</v>
      </c>
      <c r="AD94" s="42" t="s">
        <v>8237</v>
      </c>
      <c r="AE94" s="42" t="s">
        <v>13192</v>
      </c>
      <c r="AF94" s="42" t="s">
        <v>13193</v>
      </c>
      <c r="AG94" s="42" t="s">
        <v>13193</v>
      </c>
      <c r="AH94" s="42" t="s">
        <v>13193</v>
      </c>
    </row>
    <row r="95" spans="1:34" s="133" customFormat="1" ht="28.5">
      <c r="A95" s="33" t="s">
        <v>12437</v>
      </c>
      <c r="B95" s="32" t="s">
        <v>13374</v>
      </c>
      <c r="C95" s="33" t="s">
        <v>12353</v>
      </c>
      <c r="D95" s="33" t="s">
        <v>13375</v>
      </c>
      <c r="E95" s="33" t="s">
        <v>12448</v>
      </c>
      <c r="F95" s="35" t="s">
        <v>717</v>
      </c>
      <c r="G95" s="36" t="s">
        <v>90</v>
      </c>
      <c r="H95" s="117">
        <v>1</v>
      </c>
      <c r="I95" s="36" t="s">
        <v>12346</v>
      </c>
      <c r="J95" s="36" t="s">
        <v>12346</v>
      </c>
      <c r="K95" s="36" t="s">
        <v>12551</v>
      </c>
      <c r="L95" s="33" t="e">
        <v>#N/A</v>
      </c>
      <c r="M95" s="151">
        <v>0.12854847348686693</v>
      </c>
      <c r="N95" s="151">
        <v>2.0637693819611114</v>
      </c>
      <c r="O95" s="151">
        <v>3.3335602461889158</v>
      </c>
      <c r="P95" s="151">
        <v>2.3206996566502713</v>
      </c>
      <c r="Q95" s="152">
        <v>2.3670593416272201</v>
      </c>
      <c r="R95" s="152">
        <v>4.0387259395051389</v>
      </c>
      <c r="S95" s="33">
        <v>3.6786117549176156</v>
      </c>
      <c r="T95" s="33">
        <v>-1.6269862790796452E-2</v>
      </c>
      <c r="U95" s="33">
        <v>-1.6269862790796452E-2</v>
      </c>
      <c r="V95" s="32">
        <v>0.32646299790069278</v>
      </c>
      <c r="W95" s="32">
        <v>0.48400703124260347</v>
      </c>
      <c r="X95" s="33">
        <v>-1.5459989999999999</v>
      </c>
      <c r="Y95" s="33">
        <v>-0.81859309999999996</v>
      </c>
      <c r="Z95" s="141">
        <v>34861</v>
      </c>
      <c r="AA95" s="33">
        <v>4347.8180739799991</v>
      </c>
      <c r="AB95" s="33" t="s">
        <v>12448</v>
      </c>
      <c r="AC95" s="33" t="s">
        <v>13166</v>
      </c>
      <c r="AD95" s="126" t="s">
        <v>8237</v>
      </c>
      <c r="AE95" s="126" t="s">
        <v>13192</v>
      </c>
      <c r="AF95" s="126" t="s">
        <v>13193</v>
      </c>
      <c r="AG95" s="33" t="s">
        <v>13193</v>
      </c>
      <c r="AH95" s="33" t="s">
        <v>13193</v>
      </c>
    </row>
    <row r="96" spans="1:34" s="133" customFormat="1" ht="28.5">
      <c r="A96" s="40" t="s">
        <v>12441</v>
      </c>
      <c r="B96" s="39" t="s">
        <v>13376</v>
      </c>
      <c r="C96" s="39" t="s">
        <v>12389</v>
      </c>
      <c r="D96" s="40" t="s">
        <v>13377</v>
      </c>
      <c r="E96" s="40" t="s">
        <v>12448</v>
      </c>
      <c r="F96" s="41" t="s">
        <v>422</v>
      </c>
      <c r="G96" s="40" t="s">
        <v>13130</v>
      </c>
      <c r="H96" s="42">
        <v>3</v>
      </c>
      <c r="I96" s="40" t="s">
        <v>12346</v>
      </c>
      <c r="J96" s="40" t="s">
        <v>12346</v>
      </c>
      <c r="K96" s="42" t="s">
        <v>12551</v>
      </c>
      <c r="L96" s="40" t="e">
        <v>#N/A</v>
      </c>
      <c r="M96" s="40">
        <v>-0.97464558342424956</v>
      </c>
      <c r="N96" s="40">
        <v>3.8973112128146914</v>
      </c>
      <c r="O96" s="40">
        <v>4.263720922770875</v>
      </c>
      <c r="P96" s="40">
        <v>1.5846762261203073</v>
      </c>
      <c r="Q96" s="153">
        <v>5.971896955503464</v>
      </c>
      <c r="R96" s="153">
        <v>3.2584864292735105</v>
      </c>
      <c r="S96" s="40">
        <v>6.6232617956754503</v>
      </c>
      <c r="T96" s="40">
        <v>-3.2707403416962322</v>
      </c>
      <c r="U96" s="40">
        <v>-12.534236701744451</v>
      </c>
      <c r="V96" s="40">
        <v>3.2444787435276576</v>
      </c>
      <c r="W96" s="40">
        <v>3.9582233517407639</v>
      </c>
      <c r="X96" s="40">
        <v>0.46419480000000002</v>
      </c>
      <c r="Y96" s="40">
        <v>-0.24650720000000001</v>
      </c>
      <c r="Z96" s="142">
        <v>39601</v>
      </c>
      <c r="AA96" s="40">
        <v>2021.9</v>
      </c>
      <c r="AB96" s="40" t="s">
        <v>12448</v>
      </c>
      <c r="AC96" s="40" t="s">
        <v>13166</v>
      </c>
      <c r="AD96" s="42" t="s">
        <v>8237</v>
      </c>
      <c r="AE96" s="42" t="s">
        <v>13182</v>
      </c>
      <c r="AF96" s="42" t="s">
        <v>13378</v>
      </c>
      <c r="AG96" s="42" t="s">
        <v>13184</v>
      </c>
      <c r="AH96" s="42" t="s">
        <v>13184</v>
      </c>
    </row>
    <row r="97" spans="1:34" s="133" customFormat="1" ht="28.5">
      <c r="A97" s="33" t="s">
        <v>12436</v>
      </c>
      <c r="B97" s="32" t="s">
        <v>13379</v>
      </c>
      <c r="C97" s="33" t="s">
        <v>12709</v>
      </c>
      <c r="D97" s="33" t="s">
        <v>13380</v>
      </c>
      <c r="E97" s="33" t="s">
        <v>12448</v>
      </c>
      <c r="F97" s="35" t="s">
        <v>422</v>
      </c>
      <c r="G97" s="36" t="s">
        <v>13130</v>
      </c>
      <c r="H97" s="117">
        <v>2</v>
      </c>
      <c r="I97" s="36" t="s">
        <v>12346</v>
      </c>
      <c r="J97" s="36" t="s">
        <v>12346</v>
      </c>
      <c r="K97" s="36" t="s">
        <v>12551</v>
      </c>
      <c r="L97" s="33">
        <v>3.8803137875460567E-2</v>
      </c>
      <c r="M97" s="151">
        <v>-0.81549000739526978</v>
      </c>
      <c r="N97" s="151">
        <v>3.9524046511477451</v>
      </c>
      <c r="O97" s="151">
        <v>3.7801282180098816</v>
      </c>
      <c r="P97" s="151">
        <v>1.5708408666883278</v>
      </c>
      <c r="Q97" s="152">
        <v>5.5364099226786534</v>
      </c>
      <c r="R97" s="152">
        <v>3.2668542701024705</v>
      </c>
      <c r="S97" s="33">
        <v>4.5500456778628129</v>
      </c>
      <c r="T97" s="33">
        <v>-1.0979528682183659</v>
      </c>
      <c r="U97" s="33">
        <v>-7.8326121001869753</v>
      </c>
      <c r="V97" s="32">
        <v>1.7817716479288359</v>
      </c>
      <c r="W97" s="32">
        <v>2.3077369797018727</v>
      </c>
      <c r="X97" s="33">
        <v>0.34604410000000002</v>
      </c>
      <c r="Y97" s="33">
        <v>-0.40881640000000002</v>
      </c>
      <c r="Z97" s="141">
        <v>41334</v>
      </c>
      <c r="AA97" s="33">
        <v>1841.6677984800001</v>
      </c>
      <c r="AB97" s="33" t="s">
        <v>12448</v>
      </c>
      <c r="AC97" s="33" t="s">
        <v>13166</v>
      </c>
      <c r="AD97" s="126" t="s">
        <v>8237</v>
      </c>
      <c r="AE97" s="126" t="s">
        <v>13182</v>
      </c>
      <c r="AF97" s="126" t="s">
        <v>13215</v>
      </c>
      <c r="AG97" s="33" t="s">
        <v>13184</v>
      </c>
      <c r="AH97" s="33" t="s">
        <v>13184</v>
      </c>
    </row>
    <row r="98" spans="1:34" s="133" customFormat="1" ht="28.5">
      <c r="A98" s="40" t="s">
        <v>12436</v>
      </c>
      <c r="B98" s="39" t="s">
        <v>13381</v>
      </c>
      <c r="C98" s="39" t="s">
        <v>12710</v>
      </c>
      <c r="D98" s="40" t="s">
        <v>13382</v>
      </c>
      <c r="E98" s="40" t="s">
        <v>12448</v>
      </c>
      <c r="F98" s="41" t="s">
        <v>422</v>
      </c>
      <c r="G98" s="40" t="s">
        <v>13130</v>
      </c>
      <c r="H98" s="42">
        <v>2</v>
      </c>
      <c r="I98" s="40" t="s">
        <v>12346</v>
      </c>
      <c r="J98" s="40" t="s">
        <v>12346</v>
      </c>
      <c r="K98" s="42" t="s">
        <v>12551</v>
      </c>
      <c r="L98" s="40" t="e">
        <v>#N/A</v>
      </c>
      <c r="M98" s="40">
        <v>-0.81530185295876079</v>
      </c>
      <c r="N98" s="40">
        <v>3.9525559639159047</v>
      </c>
      <c r="O98" s="40">
        <v>3.7800496735771683</v>
      </c>
      <c r="P98" s="40">
        <v>1.5737754774474588</v>
      </c>
      <c r="Q98" s="153">
        <v>5.5375864849952938</v>
      </c>
      <c r="R98" s="153">
        <v>3.2699459687040244</v>
      </c>
      <c r="S98" s="40">
        <v>4.570119156736796</v>
      </c>
      <c r="T98" s="40">
        <v>-1.1011976529217593</v>
      </c>
      <c r="U98" s="40">
        <v>-7.7787381158167523</v>
      </c>
      <c r="V98" s="40">
        <v>1.7820126231047912</v>
      </c>
      <c r="W98" s="40">
        <v>2.2858769546670796</v>
      </c>
      <c r="X98" s="40">
        <v>0.34886309999999998</v>
      </c>
      <c r="Y98" s="40">
        <v>-0.41090470000000001</v>
      </c>
      <c r="Z98" s="142">
        <v>41897</v>
      </c>
      <c r="AA98" s="40">
        <v>1841.6677984800001</v>
      </c>
      <c r="AB98" s="40" t="s">
        <v>12448</v>
      </c>
      <c r="AC98" s="40" t="s">
        <v>13166</v>
      </c>
      <c r="AD98" s="42" t="s">
        <v>8237</v>
      </c>
      <c r="AE98" s="42" t="s">
        <v>13182</v>
      </c>
      <c r="AF98" s="42" t="s">
        <v>13215</v>
      </c>
      <c r="AG98" s="42" t="s">
        <v>13184</v>
      </c>
      <c r="AH98" s="42" t="s">
        <v>13184</v>
      </c>
    </row>
    <row r="99" spans="1:34" s="133" customFormat="1" ht="28.5">
      <c r="A99" s="33" t="s">
        <v>12436</v>
      </c>
      <c r="B99" s="32" t="s">
        <v>13383</v>
      </c>
      <c r="C99" s="33" t="s">
        <v>12711</v>
      </c>
      <c r="D99" s="33" t="s">
        <v>13384</v>
      </c>
      <c r="E99" s="33" t="s">
        <v>12448</v>
      </c>
      <c r="F99" s="35" t="s">
        <v>117</v>
      </c>
      <c r="G99" s="36" t="s">
        <v>12457</v>
      </c>
      <c r="H99" s="117">
        <v>5</v>
      </c>
      <c r="I99" s="36" t="s">
        <v>12346</v>
      </c>
      <c r="J99" s="36" t="s">
        <v>12346</v>
      </c>
      <c r="K99" s="36" t="s">
        <v>12551</v>
      </c>
      <c r="L99" s="33">
        <v>4.9521186367638683E-3</v>
      </c>
      <c r="M99" s="151">
        <v>-7.134177135281849</v>
      </c>
      <c r="N99" s="151">
        <v>16.003733207388503</v>
      </c>
      <c r="O99" s="151">
        <v>6.4458208134005712</v>
      </c>
      <c r="P99" s="151">
        <v>-2.6462337683359483</v>
      </c>
      <c r="Q99" s="152">
        <v>38.152313791034985</v>
      </c>
      <c r="R99" s="152">
        <v>16.155513201324577</v>
      </c>
      <c r="S99" s="33">
        <v>-20.680747147607757</v>
      </c>
      <c r="T99" s="33">
        <v>-29.70896822865291</v>
      </c>
      <c r="U99" s="33">
        <v>-50.455090707980823</v>
      </c>
      <c r="V99" s="32">
        <v>22.094139638165238</v>
      </c>
      <c r="W99" s="32">
        <v>25.245034078715946</v>
      </c>
      <c r="X99" s="33">
        <v>0.4401138</v>
      </c>
      <c r="Y99" s="33">
        <v>-5.1584030000000003E-2</v>
      </c>
      <c r="Z99" s="141">
        <v>40455</v>
      </c>
      <c r="AA99" s="33">
        <v>1320.16564167</v>
      </c>
      <c r="AB99" s="33" t="s">
        <v>12448</v>
      </c>
      <c r="AC99" s="33" t="s">
        <v>13166</v>
      </c>
      <c r="AD99" s="126" t="s">
        <v>8237</v>
      </c>
      <c r="AE99" s="126" t="s">
        <v>13182</v>
      </c>
      <c r="AF99" s="126" t="s">
        <v>13215</v>
      </c>
      <c r="AG99" s="33" t="s">
        <v>13184</v>
      </c>
      <c r="AH99" s="33" t="s">
        <v>13184</v>
      </c>
    </row>
    <row r="100" spans="1:34" s="133" customFormat="1" ht="28.5">
      <c r="A100" s="40" t="s">
        <v>12436</v>
      </c>
      <c r="B100" s="39" t="s">
        <v>13385</v>
      </c>
      <c r="C100" s="39" t="s">
        <v>12712</v>
      </c>
      <c r="D100" s="40" t="s">
        <v>13386</v>
      </c>
      <c r="E100" s="40" t="s">
        <v>12447</v>
      </c>
      <c r="F100" s="41" t="s">
        <v>117</v>
      </c>
      <c r="G100" s="40" t="s">
        <v>12457</v>
      </c>
      <c r="H100" s="42">
        <v>5</v>
      </c>
      <c r="I100" s="40" t="s">
        <v>12346</v>
      </c>
      <c r="J100" s="40" t="s">
        <v>12346</v>
      </c>
      <c r="K100" s="42" t="s">
        <v>12551</v>
      </c>
      <c r="L100" s="40">
        <v>3.9188915175437745E-2</v>
      </c>
      <c r="M100" s="40">
        <v>-7.2873720850583634</v>
      </c>
      <c r="N100" s="40">
        <v>15.168206781903514</v>
      </c>
      <c r="O100" s="40">
        <v>6.5199309917187254</v>
      </c>
      <c r="P100" s="40">
        <v>-2.7902963019251548</v>
      </c>
      <c r="Q100" s="153">
        <v>38.032287797929108</v>
      </c>
      <c r="R100" s="153">
        <v>16.897974205126999</v>
      </c>
      <c r="S100" s="40">
        <v>-20.699758307583327</v>
      </c>
      <c r="T100" s="40">
        <v>-29.422818871592369</v>
      </c>
      <c r="U100" s="40">
        <v>-50.81695729276241</v>
      </c>
      <c r="V100" s="40">
        <v>22.375600431469188</v>
      </c>
      <c r="W100" s="40">
        <v>25.607673618503117</v>
      </c>
      <c r="X100" s="40">
        <v>0.40036310000000003</v>
      </c>
      <c r="Y100" s="40">
        <v>-7.9917000000000002E-2</v>
      </c>
      <c r="Z100" s="142">
        <v>39724</v>
      </c>
      <c r="AA100" s="40">
        <v>1320.16564167</v>
      </c>
      <c r="AB100" s="40" t="s">
        <v>12448</v>
      </c>
      <c r="AC100" s="40" t="s">
        <v>13166</v>
      </c>
      <c r="AD100" s="42" t="s">
        <v>8237</v>
      </c>
      <c r="AE100" s="42" t="s">
        <v>13182</v>
      </c>
      <c r="AF100" s="42" t="s">
        <v>13187</v>
      </c>
      <c r="AG100" s="42" t="s">
        <v>13184</v>
      </c>
      <c r="AH100" s="42" t="s">
        <v>13184</v>
      </c>
    </row>
    <row r="101" spans="1:34" s="133" customFormat="1" ht="28.5">
      <c r="A101" s="33" t="s">
        <v>12436</v>
      </c>
      <c r="B101" s="32" t="s">
        <v>13387</v>
      </c>
      <c r="C101" s="33" t="s">
        <v>12713</v>
      </c>
      <c r="D101" s="33" t="s">
        <v>13388</v>
      </c>
      <c r="E101" s="33" t="s">
        <v>12448</v>
      </c>
      <c r="F101" s="35" t="s">
        <v>117</v>
      </c>
      <c r="G101" s="36" t="s">
        <v>12457</v>
      </c>
      <c r="H101" s="117">
        <v>5</v>
      </c>
      <c r="I101" s="36" t="s">
        <v>12346</v>
      </c>
      <c r="J101" s="36" t="s">
        <v>12346</v>
      </c>
      <c r="K101" s="36" t="s">
        <v>12551</v>
      </c>
      <c r="L101" s="33" t="e">
        <v>#N/A</v>
      </c>
      <c r="M101" s="151">
        <v>-7.1341254706371648</v>
      </c>
      <c r="N101" s="151">
        <v>16.002931834839941</v>
      </c>
      <c r="O101" s="151">
        <v>6.4448061014589664</v>
      </c>
      <c r="P101" s="151">
        <v>-2.6420540587231089</v>
      </c>
      <c r="Q101" s="152">
        <v>38.150022085692711</v>
      </c>
      <c r="R101" s="152">
        <v>16.155912442132923</v>
      </c>
      <c r="S101" s="33">
        <v>-20.750447227191447</v>
      </c>
      <c r="T101" s="33">
        <v>-29.710979538215177</v>
      </c>
      <c r="U101" s="33">
        <v>-50.434644670050929</v>
      </c>
      <c r="V101" s="32">
        <v>22.093887922413202</v>
      </c>
      <c r="W101" s="32">
        <v>25.27133336508982</v>
      </c>
      <c r="X101" s="33">
        <v>0.43915510000000002</v>
      </c>
      <c r="Y101" s="33">
        <v>-5.0911919999999999E-2</v>
      </c>
      <c r="Z101" s="141">
        <v>40711</v>
      </c>
      <c r="AA101" s="33">
        <v>1320.16564167</v>
      </c>
      <c r="AB101" s="33" t="s">
        <v>12448</v>
      </c>
      <c r="AC101" s="33" t="s">
        <v>13166</v>
      </c>
      <c r="AD101" s="126" t="s">
        <v>8237</v>
      </c>
      <c r="AE101" s="126" t="s">
        <v>13182</v>
      </c>
      <c r="AF101" s="126" t="s">
        <v>13389</v>
      </c>
      <c r="AG101" s="33" t="s">
        <v>13184</v>
      </c>
      <c r="AH101" s="33" t="s">
        <v>13184</v>
      </c>
    </row>
    <row r="102" spans="1:34" s="133" customFormat="1" ht="42.75">
      <c r="A102" s="40" t="s">
        <v>12830</v>
      </c>
      <c r="B102" s="39" t="s">
        <v>13390</v>
      </c>
      <c r="C102" s="39" t="s">
        <v>12727</v>
      </c>
      <c r="D102" s="40" t="s">
        <v>13391</v>
      </c>
      <c r="E102" s="40" t="s">
        <v>12448</v>
      </c>
      <c r="F102" s="41" t="s">
        <v>117</v>
      </c>
      <c r="G102" s="40" t="s">
        <v>52</v>
      </c>
      <c r="H102" s="42">
        <v>4</v>
      </c>
      <c r="I102" s="40" t="s">
        <v>12346</v>
      </c>
      <c r="J102" s="40" t="s">
        <v>12346</v>
      </c>
      <c r="K102" s="42" t="s">
        <v>12551</v>
      </c>
      <c r="L102" s="40">
        <v>4.0358809908484193E-2</v>
      </c>
      <c r="M102" s="40">
        <v>-10.031348716417444</v>
      </c>
      <c r="N102" s="40">
        <v>35.157052395398324</v>
      </c>
      <c r="O102" s="40">
        <v>3.429725408830353</v>
      </c>
      <c r="P102" s="40">
        <v>-4.3271287279398329</v>
      </c>
      <c r="Q102" s="153">
        <v>43.579122221422352</v>
      </c>
      <c r="R102" s="153">
        <v>8.1736380985040658</v>
      </c>
      <c r="S102" s="40">
        <v>-30.582230102446385</v>
      </c>
      <c r="T102" s="40">
        <v>-37.742315782260313</v>
      </c>
      <c r="U102" s="40">
        <v>-57.826553399805547</v>
      </c>
      <c r="V102" s="40">
        <v>19.945917650079689</v>
      </c>
      <c r="W102" s="40">
        <v>21.878442570665747</v>
      </c>
      <c r="X102" s="40">
        <v>0.2875682</v>
      </c>
      <c r="Y102" s="40">
        <v>-0.1872577</v>
      </c>
      <c r="Z102" s="142">
        <v>42321</v>
      </c>
      <c r="AA102" s="40">
        <v>415.20926809999997</v>
      </c>
      <c r="AB102" s="40" t="s">
        <v>12448</v>
      </c>
      <c r="AC102" s="40" t="s">
        <v>13167</v>
      </c>
      <c r="AD102" s="42" t="s">
        <v>8237</v>
      </c>
      <c r="AE102" s="42" t="s">
        <v>13182</v>
      </c>
      <c r="AF102" s="42" t="s">
        <v>13215</v>
      </c>
      <c r="AG102" s="42" t="s">
        <v>13184</v>
      </c>
      <c r="AH102" s="42" t="s">
        <v>13184</v>
      </c>
    </row>
    <row r="103" spans="1:34" s="133" customFormat="1" ht="42.75">
      <c r="A103" s="33" t="s">
        <v>12830</v>
      </c>
      <c r="B103" s="32" t="s">
        <v>13392</v>
      </c>
      <c r="C103" s="33" t="s">
        <v>12728</v>
      </c>
      <c r="D103" s="33" t="s">
        <v>13393</v>
      </c>
      <c r="E103" s="33" t="s">
        <v>12447</v>
      </c>
      <c r="F103" s="35" t="s">
        <v>117</v>
      </c>
      <c r="G103" s="36" t="s">
        <v>52</v>
      </c>
      <c r="H103" s="117">
        <v>4</v>
      </c>
      <c r="I103" s="36" t="s">
        <v>12346</v>
      </c>
      <c r="J103" s="36" t="s">
        <v>12346</v>
      </c>
      <c r="K103" s="36" t="s">
        <v>12551</v>
      </c>
      <c r="L103" s="33" t="e">
        <v>#N/A</v>
      </c>
      <c r="M103" s="151">
        <v>-10.111621799080783</v>
      </c>
      <c r="N103" s="151">
        <v>34.215686274510063</v>
      </c>
      <c r="O103" s="151">
        <v>3.4900406478021617</v>
      </c>
      <c r="P103" s="151">
        <v>-4.4709628900152847</v>
      </c>
      <c r="Q103" s="152">
        <v>43.365695792880608</v>
      </c>
      <c r="R103" s="152">
        <v>8.9223638470453217</v>
      </c>
      <c r="S103" s="33">
        <v>-30.579825258141359</v>
      </c>
      <c r="T103" s="33">
        <v>-37.48987854251007</v>
      </c>
      <c r="U103" s="33">
        <v>-58.134490238611811</v>
      </c>
      <c r="V103" s="32">
        <v>20.040946668384052</v>
      </c>
      <c r="W103" s="32">
        <v>22.078514366875709</v>
      </c>
      <c r="X103" s="33">
        <v>0.24538380000000001</v>
      </c>
      <c r="Y103" s="33">
        <v>-0.22139919999999999</v>
      </c>
      <c r="Z103" s="141">
        <v>43705</v>
      </c>
      <c r="AA103" s="33">
        <v>415.20926809999997</v>
      </c>
      <c r="AB103" s="33" t="s">
        <v>12448</v>
      </c>
      <c r="AC103" s="33" t="s">
        <v>13167</v>
      </c>
      <c r="AD103" s="126" t="s">
        <v>8237</v>
      </c>
      <c r="AE103" s="126" t="s">
        <v>13182</v>
      </c>
      <c r="AF103" s="126" t="s">
        <v>13187</v>
      </c>
      <c r="AG103" s="33" t="s">
        <v>13184</v>
      </c>
      <c r="AH103" s="33" t="s">
        <v>13184</v>
      </c>
    </row>
    <row r="104" spans="1:34" s="133" customFormat="1" ht="42.75">
      <c r="A104" s="40" t="s">
        <v>12830</v>
      </c>
      <c r="B104" s="39" t="s">
        <v>13394</v>
      </c>
      <c r="C104" s="39" t="s">
        <v>12729</v>
      </c>
      <c r="D104" s="40" t="s">
        <v>13395</v>
      </c>
      <c r="E104" s="40" t="s">
        <v>12448</v>
      </c>
      <c r="F104" s="41" t="s">
        <v>717</v>
      </c>
      <c r="G104" s="40" t="s">
        <v>90</v>
      </c>
      <c r="H104" s="42">
        <v>1</v>
      </c>
      <c r="I104" s="40" t="s">
        <v>12346</v>
      </c>
      <c r="J104" s="40" t="s">
        <v>12346</v>
      </c>
      <c r="K104" s="42" t="s">
        <v>12551</v>
      </c>
      <c r="L104" s="40" t="e">
        <v>#N/A</v>
      </c>
      <c r="M104" s="40">
        <v>0.16682998384394132</v>
      </c>
      <c r="N104" s="40">
        <v>2.1290423208898401</v>
      </c>
      <c r="O104" s="40">
        <v>3.5646604522877601</v>
      </c>
      <c r="P104" s="40">
        <v>2.6527269126422226</v>
      </c>
      <c r="Q104" s="153">
        <v>2.4267165171764526</v>
      </c>
      <c r="R104" s="153">
        <v>4.3234932293241268</v>
      </c>
      <c r="S104" s="40">
        <v>4.273250558964814</v>
      </c>
      <c r="T104" s="40">
        <v>0</v>
      </c>
      <c r="U104" s="40">
        <v>0</v>
      </c>
      <c r="V104" s="40">
        <v>0.34840696142603322</v>
      </c>
      <c r="W104" s="40">
        <v>0.50226628104199622</v>
      </c>
      <c r="X104" s="40">
        <v>-0.72822120000000001</v>
      </c>
      <c r="Y104" s="40">
        <v>-0.1428268</v>
      </c>
      <c r="Z104" s="142">
        <v>43452</v>
      </c>
      <c r="AA104" s="40">
        <v>9499.1031359999997</v>
      </c>
      <c r="AB104" s="40" t="s">
        <v>12448</v>
      </c>
      <c r="AC104" s="40" t="s">
        <v>13166</v>
      </c>
      <c r="AD104" s="42" t="s">
        <v>8237</v>
      </c>
      <c r="AE104" s="42" t="s">
        <v>13182</v>
      </c>
      <c r="AF104" s="42" t="s">
        <v>13215</v>
      </c>
      <c r="AG104" s="42" t="s">
        <v>13396</v>
      </c>
      <c r="AH104" s="42" t="s">
        <v>13396</v>
      </c>
    </row>
    <row r="105" spans="1:34" s="133" customFormat="1" ht="42.75">
      <c r="A105" s="33" t="s">
        <v>12830</v>
      </c>
      <c r="B105" s="32" t="s">
        <v>13397</v>
      </c>
      <c r="C105" s="33" t="s">
        <v>12730</v>
      </c>
      <c r="D105" s="33" t="s">
        <v>13398</v>
      </c>
      <c r="E105" s="33" t="s">
        <v>12448</v>
      </c>
      <c r="F105" s="35" t="s">
        <v>717</v>
      </c>
      <c r="G105" s="36" t="s">
        <v>90</v>
      </c>
      <c r="H105" s="117">
        <v>1</v>
      </c>
      <c r="I105" s="36" t="s">
        <v>12346</v>
      </c>
      <c r="J105" s="36" t="s">
        <v>12346</v>
      </c>
      <c r="K105" s="36" t="s">
        <v>12551</v>
      </c>
      <c r="L105" s="33" t="e">
        <v>#N/A</v>
      </c>
      <c r="M105" s="151">
        <v>0.13651638196585658</v>
      </c>
      <c r="N105" s="151">
        <v>1.8115168339384757</v>
      </c>
      <c r="O105" s="151">
        <v>3.1819144176826963</v>
      </c>
      <c r="P105" s="151">
        <v>2.32842250345493</v>
      </c>
      <c r="Q105" s="152">
        <v>2.109500372054085</v>
      </c>
      <c r="R105" s="152">
        <v>3.909583884613399</v>
      </c>
      <c r="S105" s="33">
        <v>3.8622038476805232</v>
      </c>
      <c r="T105" s="33">
        <v>0</v>
      </c>
      <c r="U105" s="33">
        <v>-5.0988890305259105E-2</v>
      </c>
      <c r="V105" s="32">
        <v>0.32765552126711267</v>
      </c>
      <c r="W105" s="32">
        <v>0.47489465353611021</v>
      </c>
      <c r="X105" s="33">
        <v>-1.9702390000000001</v>
      </c>
      <c r="Y105" s="33">
        <v>-0.81760500000000003</v>
      </c>
      <c r="Z105" s="141">
        <v>43587</v>
      </c>
      <c r="AA105" s="33">
        <v>9499.1031359999997</v>
      </c>
      <c r="AB105" s="33" t="s">
        <v>12448</v>
      </c>
      <c r="AC105" s="33" t="s">
        <v>13166</v>
      </c>
      <c r="AD105" s="126" t="s">
        <v>8237</v>
      </c>
      <c r="AE105" s="126" t="s">
        <v>13182</v>
      </c>
      <c r="AF105" s="126" t="s">
        <v>13399</v>
      </c>
      <c r="AG105" s="33" t="s">
        <v>13400</v>
      </c>
      <c r="AH105" s="33" t="s">
        <v>13400</v>
      </c>
    </row>
    <row r="106" spans="1:34" s="133" customFormat="1" ht="28.5">
      <c r="A106" s="40" t="s">
        <v>12832</v>
      </c>
      <c r="B106" s="39" t="s">
        <v>13401</v>
      </c>
      <c r="C106" s="39" t="s">
        <v>12791</v>
      </c>
      <c r="D106" s="40" t="s">
        <v>13402</v>
      </c>
      <c r="E106" s="40" t="s">
        <v>12448</v>
      </c>
      <c r="F106" s="41" t="s">
        <v>422</v>
      </c>
      <c r="G106" s="40" t="s">
        <v>13130</v>
      </c>
      <c r="H106" s="42">
        <v>3</v>
      </c>
      <c r="I106" s="40" t="s">
        <v>12346</v>
      </c>
      <c r="J106" s="40" t="s">
        <v>12346</v>
      </c>
      <c r="K106" s="42" t="s">
        <v>12551</v>
      </c>
      <c r="L106" s="40" t="e">
        <v>#N/A</v>
      </c>
      <c r="M106" s="40">
        <v>-1.1081159505616278</v>
      </c>
      <c r="N106" s="40">
        <v>4.3982437213929915</v>
      </c>
      <c r="O106" s="40">
        <v>3.7026923720571592</v>
      </c>
      <c r="P106" s="40">
        <v>1.1946543511014873</v>
      </c>
      <c r="Q106" s="153">
        <v>6.2577236986839813</v>
      </c>
      <c r="R106" s="153">
        <v>1.9360766858133704</v>
      </c>
      <c r="S106" s="40">
        <v>5.6713887643952354</v>
      </c>
      <c r="T106" s="40">
        <v>-3.2602715247047831</v>
      </c>
      <c r="U106" s="40">
        <v>-10.700507976434038</v>
      </c>
      <c r="V106" s="40">
        <v>3.1104858006890868</v>
      </c>
      <c r="W106" s="40">
        <v>3.4204300851625464</v>
      </c>
      <c r="X106" s="40">
        <v>0.25048819999999999</v>
      </c>
      <c r="Y106" s="40">
        <v>-0.38335399999999997</v>
      </c>
      <c r="Z106" s="142">
        <v>37477</v>
      </c>
      <c r="AA106" s="40">
        <v>2693.1082146199997</v>
      </c>
      <c r="AB106" s="40" t="s">
        <v>12448</v>
      </c>
      <c r="AC106" s="40" t="s">
        <v>13166</v>
      </c>
      <c r="AD106" s="42" t="s">
        <v>8237</v>
      </c>
      <c r="AE106" s="42" t="s">
        <v>13182</v>
      </c>
      <c r="AF106" s="42" t="s">
        <v>13215</v>
      </c>
      <c r="AG106" s="42" t="s">
        <v>13184</v>
      </c>
      <c r="AH106" s="42" t="s">
        <v>13184</v>
      </c>
    </row>
    <row r="107" spans="1:34" s="133" customFormat="1" ht="28.5">
      <c r="A107" s="33" t="s">
        <v>12832</v>
      </c>
      <c r="B107" s="32" t="s">
        <v>13403</v>
      </c>
      <c r="C107" s="33" t="s">
        <v>12792</v>
      </c>
      <c r="D107" s="33" t="s">
        <v>13404</v>
      </c>
      <c r="E107" s="33" t="s">
        <v>12448</v>
      </c>
      <c r="F107" s="35" t="s">
        <v>422</v>
      </c>
      <c r="G107" s="36" t="s">
        <v>13130</v>
      </c>
      <c r="H107" s="117">
        <v>3</v>
      </c>
      <c r="I107" s="36" t="s">
        <v>12346</v>
      </c>
      <c r="J107" s="36" t="s">
        <v>12346</v>
      </c>
      <c r="K107" s="36" t="s">
        <v>12551</v>
      </c>
      <c r="L107" s="33">
        <v>4.556269961122221E-2</v>
      </c>
      <c r="M107" s="151">
        <v>-1.1077093995165765</v>
      </c>
      <c r="N107" s="151">
        <v>4.3985287155356545</v>
      </c>
      <c r="O107" s="151">
        <v>3.7021179854584974</v>
      </c>
      <c r="P107" s="151">
        <v>1.1942915183239977</v>
      </c>
      <c r="Q107" s="152">
        <v>6.2574646349432994</v>
      </c>
      <c r="R107" s="152">
        <v>1.9345657855339482</v>
      </c>
      <c r="S107" s="33">
        <v>5.6705985658381142</v>
      </c>
      <c r="T107" s="33">
        <v>-3.260274639013061</v>
      </c>
      <c r="U107" s="33">
        <v>-10.700864193585257</v>
      </c>
      <c r="V107" s="32">
        <v>3.1105063649862976</v>
      </c>
      <c r="W107" s="32">
        <v>3.4205529617448849</v>
      </c>
      <c r="X107" s="33">
        <v>0.25026130000000002</v>
      </c>
      <c r="Y107" s="33">
        <v>-0.38341609999999998</v>
      </c>
      <c r="Z107" s="141">
        <v>37477</v>
      </c>
      <c r="AA107" s="33">
        <v>2693.1082146199997</v>
      </c>
      <c r="AB107" s="33" t="s">
        <v>12448</v>
      </c>
      <c r="AC107" s="33" t="s">
        <v>13166</v>
      </c>
      <c r="AD107" s="126" t="s">
        <v>8237</v>
      </c>
      <c r="AE107" s="126" t="s">
        <v>13182</v>
      </c>
      <c r="AF107" s="126" t="s">
        <v>13215</v>
      </c>
      <c r="AG107" s="33" t="s">
        <v>13184</v>
      </c>
      <c r="AH107" s="33" t="s">
        <v>13184</v>
      </c>
    </row>
    <row r="108" spans="1:34" s="133" customFormat="1" ht="28.5">
      <c r="A108" s="40" t="s">
        <v>12832</v>
      </c>
      <c r="B108" s="39" t="s">
        <v>13405</v>
      </c>
      <c r="C108" s="39" t="s">
        <v>12793</v>
      </c>
      <c r="D108" s="40" t="s">
        <v>13406</v>
      </c>
      <c r="E108" s="40" t="s">
        <v>12448</v>
      </c>
      <c r="F108" s="41" t="s">
        <v>117</v>
      </c>
      <c r="G108" s="40" t="s">
        <v>12457</v>
      </c>
      <c r="H108" s="42">
        <v>4</v>
      </c>
      <c r="I108" s="40" t="s">
        <v>12346</v>
      </c>
      <c r="J108" s="40" t="s">
        <v>12346</v>
      </c>
      <c r="K108" s="42" t="s">
        <v>12551</v>
      </c>
      <c r="L108" s="40" t="e">
        <v>#N/A</v>
      </c>
      <c r="M108" s="40">
        <v>-7.3935309781210545</v>
      </c>
      <c r="N108" s="40">
        <v>11.56182389000373</v>
      </c>
      <c r="O108" s="40">
        <v>1.0446451549102731</v>
      </c>
      <c r="P108" s="40">
        <v>-4.9240045752148465</v>
      </c>
      <c r="Q108" s="153">
        <v>26.48140566413144</v>
      </c>
      <c r="R108" s="153">
        <v>6.6095351024088478</v>
      </c>
      <c r="S108" s="40">
        <v>-16.894706597739695</v>
      </c>
      <c r="T108" s="40">
        <v>-28.932767645571221</v>
      </c>
      <c r="U108" s="40">
        <v>-47.277563641262674</v>
      </c>
      <c r="V108" s="40">
        <v>20.217529918965198</v>
      </c>
      <c r="W108" s="40">
        <v>22.976543708214084</v>
      </c>
      <c r="X108" s="40">
        <v>0.14782390000000001</v>
      </c>
      <c r="Y108" s="40">
        <v>-0.16386909999999999</v>
      </c>
      <c r="Z108" s="142">
        <v>37477</v>
      </c>
      <c r="AA108" s="40">
        <v>6401.21898186</v>
      </c>
      <c r="AB108" s="40" t="s">
        <v>12448</v>
      </c>
      <c r="AC108" s="40" t="s">
        <v>13166</v>
      </c>
      <c r="AD108" s="42" t="s">
        <v>8237</v>
      </c>
      <c r="AE108" s="42" t="s">
        <v>13182</v>
      </c>
      <c r="AF108" s="42" t="s">
        <v>13215</v>
      </c>
      <c r="AG108" s="42" t="s">
        <v>13184</v>
      </c>
      <c r="AH108" s="42" t="s">
        <v>13184</v>
      </c>
    </row>
    <row r="109" spans="1:34" s="133" customFormat="1" ht="42.75">
      <c r="A109" s="33" t="s">
        <v>12978</v>
      </c>
      <c r="B109" s="32" t="s">
        <v>13407</v>
      </c>
      <c r="C109" s="33" t="s">
        <v>12879</v>
      </c>
      <c r="D109" s="33" t="s">
        <v>13408</v>
      </c>
      <c r="E109" s="33" t="s">
        <v>12447</v>
      </c>
      <c r="F109" s="35" t="s">
        <v>381</v>
      </c>
      <c r="G109" s="36" t="s">
        <v>12550</v>
      </c>
      <c r="H109" s="117">
        <v>5</v>
      </c>
      <c r="I109" s="36" t="s">
        <v>12346</v>
      </c>
      <c r="J109" s="36" t="s">
        <v>12346</v>
      </c>
      <c r="K109" s="36" t="s">
        <v>12551</v>
      </c>
      <c r="L109" s="33">
        <v>3.6306707761329493E-2</v>
      </c>
      <c r="M109" s="151">
        <v>-5.0099140779907518</v>
      </c>
      <c r="N109" s="151">
        <v>4.2462827985690899</v>
      </c>
      <c r="O109" s="151">
        <v>1.2349849048100214</v>
      </c>
      <c r="P109" s="151">
        <v>-7.7564192765485434</v>
      </c>
      <c r="Q109" s="152">
        <v>20.307655859723717</v>
      </c>
      <c r="R109" s="152">
        <v>9.977907640562055</v>
      </c>
      <c r="S109" s="33">
        <v>-16.670222752833432</v>
      </c>
      <c r="T109" s="33">
        <v>-20.61574552870945</v>
      </c>
      <c r="U109" s="33">
        <v>-51.819283945982299</v>
      </c>
      <c r="V109" s="32">
        <v>14.303818892362477</v>
      </c>
      <c r="W109" s="32">
        <v>18.179492030177315</v>
      </c>
      <c r="X109" s="33">
        <v>-8.532616E-4</v>
      </c>
      <c r="Y109" s="33">
        <v>-0.51378100000000004</v>
      </c>
      <c r="Z109" s="141">
        <v>41964</v>
      </c>
      <c r="AA109" s="33">
        <v>2094.0908185399999</v>
      </c>
      <c r="AB109" s="33" t="s">
        <v>12448</v>
      </c>
      <c r="AC109" s="33" t="s">
        <v>13166</v>
      </c>
      <c r="AD109" s="126" t="s">
        <v>8237</v>
      </c>
      <c r="AE109" s="126" t="s">
        <v>13182</v>
      </c>
      <c r="AF109" s="126" t="s">
        <v>13187</v>
      </c>
      <c r="AG109" s="33" t="s">
        <v>13184</v>
      </c>
      <c r="AH109" s="33" t="s">
        <v>13184</v>
      </c>
    </row>
    <row r="110" spans="1:34" s="133" customFormat="1" ht="28.5">
      <c r="A110" s="40" t="s">
        <v>12978</v>
      </c>
      <c r="B110" s="39" t="s">
        <v>13409</v>
      </c>
      <c r="C110" s="39" t="s">
        <v>12886</v>
      </c>
      <c r="D110" s="40" t="s">
        <v>13410</v>
      </c>
      <c r="E110" s="40" t="s">
        <v>12448</v>
      </c>
      <c r="F110" s="41" t="s">
        <v>717</v>
      </c>
      <c r="G110" s="40" t="s">
        <v>90</v>
      </c>
      <c r="H110" s="42">
        <v>1</v>
      </c>
      <c r="I110" s="40" t="s">
        <v>12346</v>
      </c>
      <c r="J110" s="40" t="s">
        <v>12346</v>
      </c>
      <c r="K110" s="42" t="s">
        <v>12551</v>
      </c>
      <c r="L110" s="40" t="e">
        <v>#N/A</v>
      </c>
      <c r="M110" s="40">
        <v>0.1311303435615141</v>
      </c>
      <c r="N110" s="40">
        <v>1.949265687583468</v>
      </c>
      <c r="O110" s="40">
        <v>3.2703788545285217</v>
      </c>
      <c r="P110" s="40">
        <v>2.3087608076941546</v>
      </c>
      <c r="Q110" s="153">
        <v>2.2880215343202615</v>
      </c>
      <c r="R110" s="153">
        <v>3.9944003733086708</v>
      </c>
      <c r="S110" s="40">
        <v>3.7191283292978605</v>
      </c>
      <c r="T110" s="40">
        <v>0</v>
      </c>
      <c r="U110" s="40">
        <v>-9.7856933163664728E-3</v>
      </c>
      <c r="V110" s="40">
        <v>0.30857690857815107</v>
      </c>
      <c r="W110" s="40">
        <v>0.46736457227882111</v>
      </c>
      <c r="X110" s="40">
        <v>-1.8287800000000001</v>
      </c>
      <c r="Y110" s="40">
        <v>-0.87173630000000002</v>
      </c>
      <c r="Z110" s="142">
        <v>43439</v>
      </c>
      <c r="AA110" s="40">
        <v>18830.513601220002</v>
      </c>
      <c r="AB110" s="40" t="s">
        <v>12448</v>
      </c>
      <c r="AC110" s="40" t="s">
        <v>13166</v>
      </c>
      <c r="AD110" s="42" t="s">
        <v>8237</v>
      </c>
      <c r="AE110" s="42" t="s">
        <v>13182</v>
      </c>
      <c r="AF110" s="42" t="s">
        <v>13215</v>
      </c>
      <c r="AG110" s="42" t="s">
        <v>13411</v>
      </c>
      <c r="AH110" s="42" t="s">
        <v>13411</v>
      </c>
    </row>
    <row r="111" spans="1:34" s="133" customFormat="1" ht="28.5">
      <c r="A111" s="33" t="s">
        <v>13012</v>
      </c>
      <c r="B111" s="32" t="s">
        <v>13412</v>
      </c>
      <c r="C111" s="33" t="s">
        <v>13051</v>
      </c>
      <c r="D111" s="33" t="s">
        <v>13413</v>
      </c>
      <c r="E111" s="33" t="s">
        <v>13052</v>
      </c>
      <c r="F111" s="35" t="s">
        <v>717</v>
      </c>
      <c r="G111" s="36" t="s">
        <v>13144</v>
      </c>
      <c r="H111" s="117">
        <v>1</v>
      </c>
      <c r="I111" s="36" t="s">
        <v>12346</v>
      </c>
      <c r="J111" s="36" t="s">
        <v>12346</v>
      </c>
      <c r="K111" s="36" t="s">
        <v>12551</v>
      </c>
      <c r="L111" s="33" t="e">
        <v>#N/A</v>
      </c>
      <c r="M111" s="151">
        <v>0.18099618487581459</v>
      </c>
      <c r="N111" s="151">
        <v>2.429277854501688</v>
      </c>
      <c r="O111" s="151">
        <v>3.6439917868582139</v>
      </c>
      <c r="P111" s="151">
        <v>2.6831426431776828</v>
      </c>
      <c r="Q111" s="152">
        <v>2.7035650854598137</v>
      </c>
      <c r="R111" s="152">
        <v>4.3395633515464382</v>
      </c>
      <c r="S111" s="33">
        <v>4.1853584321210446</v>
      </c>
      <c r="T111" s="33">
        <v>0</v>
      </c>
      <c r="U111" s="33">
        <v>0</v>
      </c>
      <c r="V111" s="32">
        <v>0.28460567618541655</v>
      </c>
      <c r="W111" s="32">
        <v>0.47990068637297856</v>
      </c>
      <c r="X111" s="33">
        <v>-0.62559629999999999</v>
      </c>
      <c r="Y111" s="33">
        <v>-9.2854099999999995E-2</v>
      </c>
      <c r="Z111" s="141">
        <v>43569</v>
      </c>
      <c r="AA111" s="33">
        <v>17087.017422000001</v>
      </c>
      <c r="AB111" s="33" t="s">
        <v>12448</v>
      </c>
      <c r="AC111" s="33" t="s">
        <v>13166</v>
      </c>
      <c r="AD111" s="126" t="s">
        <v>8237</v>
      </c>
      <c r="AE111" s="126" t="s">
        <v>13182</v>
      </c>
      <c r="AF111" s="126" t="s">
        <v>13193</v>
      </c>
      <c r="AG111" s="33" t="s">
        <v>13414</v>
      </c>
      <c r="AH111" s="33" t="s">
        <v>13414</v>
      </c>
    </row>
    <row r="112" spans="1:34" s="133" customFormat="1" ht="42.75">
      <c r="A112" s="40" t="s">
        <v>13064</v>
      </c>
      <c r="B112" s="39" t="s">
        <v>13415</v>
      </c>
      <c r="C112" s="39" t="s">
        <v>13058</v>
      </c>
      <c r="D112" s="40" t="s">
        <v>13416</v>
      </c>
      <c r="E112" s="40" t="s">
        <v>12448</v>
      </c>
      <c r="F112" s="41" t="s">
        <v>717</v>
      </c>
      <c r="G112" s="40" t="s">
        <v>90</v>
      </c>
      <c r="H112" s="42">
        <v>1</v>
      </c>
      <c r="I112" s="40" t="s">
        <v>12346</v>
      </c>
      <c r="J112" s="40" t="s">
        <v>12346</v>
      </c>
      <c r="K112" s="42" t="s">
        <v>12551</v>
      </c>
      <c r="L112" s="40" t="e">
        <v>#N/A</v>
      </c>
      <c r="M112" s="40">
        <v>0.14575428728100803</v>
      </c>
      <c r="N112" s="40">
        <v>1.8947826885108654</v>
      </c>
      <c r="O112" s="40">
        <v>3.2963175333990513</v>
      </c>
      <c r="P112" s="40">
        <v>2.7939320200112805</v>
      </c>
      <c r="Q112" s="153">
        <v>2.2232161650178384</v>
      </c>
      <c r="R112" s="153">
        <v>4.0613671538228813</v>
      </c>
      <c r="S112" s="40">
        <v>3.9435811975297108</v>
      </c>
      <c r="T112" s="40">
        <v>0</v>
      </c>
      <c r="U112" s="40">
        <v>0</v>
      </c>
      <c r="V112" s="40">
        <v>0.33205487304853365</v>
      </c>
      <c r="W112" s="40">
        <v>0.40819072319678312</v>
      </c>
      <c r="X112" s="40">
        <v>-1.5879920000000001</v>
      </c>
      <c r="Y112" s="40">
        <v>0.1644052</v>
      </c>
      <c r="Z112" s="142" t="s">
        <v>13073</v>
      </c>
      <c r="AA112" s="40">
        <v>18679.805649000002</v>
      </c>
      <c r="AB112" s="40" t="s">
        <v>12448</v>
      </c>
      <c r="AC112" s="40" t="s">
        <v>13166</v>
      </c>
      <c r="AD112" s="42" t="s">
        <v>8237</v>
      </c>
      <c r="AE112" s="42" t="s">
        <v>13182</v>
      </c>
      <c r="AF112" s="42" t="s">
        <v>13399</v>
      </c>
      <c r="AG112" s="42" t="s">
        <v>13400</v>
      </c>
      <c r="AH112" s="42" t="s">
        <v>13400</v>
      </c>
    </row>
    <row r="113" spans="1:34" s="133" customFormat="1" ht="42.75">
      <c r="A113" s="33" t="s">
        <v>13064</v>
      </c>
      <c r="B113" s="32" t="s">
        <v>13417</v>
      </c>
      <c r="C113" s="33" t="s">
        <v>13059</v>
      </c>
      <c r="D113" s="33" t="s">
        <v>13418</v>
      </c>
      <c r="E113" s="33" t="s">
        <v>12448</v>
      </c>
      <c r="F113" s="35" t="s">
        <v>717</v>
      </c>
      <c r="G113" s="36" t="s">
        <v>90</v>
      </c>
      <c r="H113" s="117">
        <v>1</v>
      </c>
      <c r="I113" s="36" t="s">
        <v>12346</v>
      </c>
      <c r="J113" s="36" t="s">
        <v>12346</v>
      </c>
      <c r="K113" s="36" t="s">
        <v>12551</v>
      </c>
      <c r="L113" s="33" t="e">
        <v>#N/A</v>
      </c>
      <c r="M113" s="151">
        <v>0.16495495258856963</v>
      </c>
      <c r="N113" s="151">
        <v>2.1492146035874571</v>
      </c>
      <c r="O113" s="151">
        <v>3.5544403621547538</v>
      </c>
      <c r="P113" s="151">
        <v>3.0284418254110435</v>
      </c>
      <c r="Q113" s="152">
        <v>2.4777197088025282</v>
      </c>
      <c r="R113" s="152">
        <v>4.3204225683058706</v>
      </c>
      <c r="S113" s="33">
        <v>4.2001211121150073</v>
      </c>
      <c r="T113" s="33">
        <v>0</v>
      </c>
      <c r="U113" s="33">
        <v>0</v>
      </c>
      <c r="V113" s="32">
        <v>0.33285186620122792</v>
      </c>
      <c r="W113" s="32">
        <v>0.41694276972358268</v>
      </c>
      <c r="X113" s="33">
        <v>-0.79241030000000001</v>
      </c>
      <c r="Y113" s="33">
        <v>0.69266399999999995</v>
      </c>
      <c r="Z113" s="141" t="s">
        <v>13073</v>
      </c>
      <c r="AA113" s="33">
        <v>18679.805649000002</v>
      </c>
      <c r="AB113" s="33" t="s">
        <v>12448</v>
      </c>
      <c r="AC113" s="33" t="s">
        <v>13166</v>
      </c>
      <c r="AD113" s="126" t="s">
        <v>8237</v>
      </c>
      <c r="AE113" s="126" t="s">
        <v>13182</v>
      </c>
      <c r="AF113" s="126" t="s">
        <v>13215</v>
      </c>
      <c r="AG113" s="33" t="s">
        <v>13396</v>
      </c>
      <c r="AH113" s="33" t="s">
        <v>13396</v>
      </c>
    </row>
    <row r="114" spans="1:34" s="133" customFormat="1" ht="28.5">
      <c r="A114" s="40" t="s">
        <v>12439</v>
      </c>
      <c r="B114" s="39" t="s">
        <v>13419</v>
      </c>
      <c r="C114" s="39" t="s">
        <v>12376</v>
      </c>
      <c r="D114" s="40" t="s">
        <v>13420</v>
      </c>
      <c r="E114" s="40" t="s">
        <v>12454</v>
      </c>
      <c r="F114" s="41" t="s">
        <v>117</v>
      </c>
      <c r="G114" s="40" t="s">
        <v>54</v>
      </c>
      <c r="H114" s="42">
        <v>2</v>
      </c>
      <c r="I114" s="40" t="s">
        <v>12346</v>
      </c>
      <c r="J114" s="40" t="s">
        <v>12346</v>
      </c>
      <c r="K114" s="42" t="s">
        <v>12346</v>
      </c>
      <c r="L114" s="40" t="e">
        <v>#N/A</v>
      </c>
      <c r="M114" s="40">
        <v>-9.1847538380095415</v>
      </c>
      <c r="N114" s="40">
        <v>33.139309274350111</v>
      </c>
      <c r="O114" s="40">
        <v>22.684167248323405</v>
      </c>
      <c r="P114" s="40">
        <v>17.859548029587536</v>
      </c>
      <c r="Q114" s="153">
        <v>27.067082683307376</v>
      </c>
      <c r="R114" s="153">
        <v>14.741573033707912</v>
      </c>
      <c r="S114" s="40">
        <v>26.340057636887448</v>
      </c>
      <c r="T114" s="40">
        <v>-17.331855136733164</v>
      </c>
      <c r="U114" s="40">
        <v>-17.3318551367332</v>
      </c>
      <c r="V114" s="40">
        <v>13.435298936058448</v>
      </c>
      <c r="W114" s="40">
        <v>13.156655494472597</v>
      </c>
      <c r="X114" s="40">
        <v>2.4102760000000001</v>
      </c>
      <c r="Y114" s="40">
        <v>1.8764259999999999</v>
      </c>
      <c r="Z114" s="142">
        <v>41947</v>
      </c>
      <c r="AA114" s="40">
        <v>385058.06425697001</v>
      </c>
      <c r="AB114" s="40" t="s">
        <v>12454</v>
      </c>
      <c r="AC114" s="40" t="s">
        <v>13166</v>
      </c>
      <c r="AD114" s="42" t="s">
        <v>8237</v>
      </c>
      <c r="AE114" s="42" t="s">
        <v>13182</v>
      </c>
      <c r="AF114" s="42" t="s">
        <v>13421</v>
      </c>
      <c r="AG114" s="42" t="s">
        <v>13184</v>
      </c>
      <c r="AH114" s="42" t="s">
        <v>13184</v>
      </c>
    </row>
    <row r="115" spans="1:34" s="133" customFormat="1" ht="28.5">
      <c r="A115" s="33" t="s">
        <v>12439</v>
      </c>
      <c r="B115" s="32" t="s">
        <v>13422</v>
      </c>
      <c r="C115" s="33" t="s">
        <v>12377</v>
      </c>
      <c r="D115" s="33" t="s">
        <v>13423</v>
      </c>
      <c r="E115" s="33" t="s">
        <v>12447</v>
      </c>
      <c r="F115" s="35" t="s">
        <v>117</v>
      </c>
      <c r="G115" s="36" t="s">
        <v>54</v>
      </c>
      <c r="H115" s="117">
        <v>2</v>
      </c>
      <c r="I115" s="36" t="s">
        <v>12346</v>
      </c>
      <c r="J115" s="36" t="s">
        <v>12346</v>
      </c>
      <c r="K115" s="36" t="s">
        <v>12346</v>
      </c>
      <c r="L115" s="33" t="e">
        <v>#N/A</v>
      </c>
      <c r="M115" s="151">
        <v>-8.9761803723315552</v>
      </c>
      <c r="N115" s="151">
        <v>37.455072302248581</v>
      </c>
      <c r="O115" s="151">
        <v>27.82167003332161</v>
      </c>
      <c r="P115" s="151">
        <v>21.374272618410028</v>
      </c>
      <c r="Q115" s="152">
        <v>31.68538054699226</v>
      </c>
      <c r="R115" s="152">
        <v>19.810646051152748</v>
      </c>
      <c r="S115" s="33">
        <v>32.444566611691506</v>
      </c>
      <c r="T115" s="33">
        <v>-17.295806032310303</v>
      </c>
      <c r="U115" s="33">
        <v>-17.295806032310288</v>
      </c>
      <c r="V115" s="32">
        <v>13.469678660277125</v>
      </c>
      <c r="W115" s="32">
        <v>13.268714594639142</v>
      </c>
      <c r="X115" s="33">
        <v>2.4903599999999999</v>
      </c>
      <c r="Y115" s="33">
        <v>1.8964939999999999</v>
      </c>
      <c r="Z115" s="141">
        <v>41526</v>
      </c>
      <c r="AA115" s="33">
        <v>385058.06425697001</v>
      </c>
      <c r="AB115" s="33" t="s">
        <v>12454</v>
      </c>
      <c r="AC115" s="33" t="s">
        <v>13166</v>
      </c>
      <c r="AD115" s="126" t="s">
        <v>8237</v>
      </c>
      <c r="AE115" s="126" t="s">
        <v>13182</v>
      </c>
      <c r="AF115" s="126" t="s">
        <v>13187</v>
      </c>
      <c r="AG115" s="33" t="s">
        <v>13184</v>
      </c>
      <c r="AH115" s="33" t="s">
        <v>13184</v>
      </c>
    </row>
    <row r="116" spans="1:34" s="133" customFormat="1" ht="28.5">
      <c r="A116" s="40" t="s">
        <v>12443</v>
      </c>
      <c r="B116" s="39" t="s">
        <v>13424</v>
      </c>
      <c r="C116" s="39" t="s">
        <v>12408</v>
      </c>
      <c r="D116" s="40" t="s">
        <v>13425</v>
      </c>
      <c r="E116" s="40" t="s">
        <v>12454</v>
      </c>
      <c r="F116" s="41" t="s">
        <v>117</v>
      </c>
      <c r="G116" s="40" t="s">
        <v>54</v>
      </c>
      <c r="H116" s="42">
        <v>2</v>
      </c>
      <c r="I116" s="40" t="s">
        <v>12346</v>
      </c>
      <c r="J116" s="40" t="s">
        <v>12346</v>
      </c>
      <c r="K116" s="42" t="s">
        <v>12346</v>
      </c>
      <c r="L116" s="40" t="e">
        <v>#N/A</v>
      </c>
      <c r="M116" s="40">
        <v>-11.001444390948468</v>
      </c>
      <c r="N116" s="40">
        <v>28.101178101178093</v>
      </c>
      <c r="O116" s="40">
        <v>22.177310221833114</v>
      </c>
      <c r="P116" s="40">
        <v>13.111943104019353</v>
      </c>
      <c r="Q116" s="153">
        <v>20.111915734035279</v>
      </c>
      <c r="R116" s="153">
        <v>26.120619396902999</v>
      </c>
      <c r="S116" s="40">
        <v>31.808396124865588</v>
      </c>
      <c r="T116" s="40">
        <v>-23.900338357428573</v>
      </c>
      <c r="U116" s="40">
        <v>-23.900338357428542</v>
      </c>
      <c r="V116" s="40">
        <v>15.209631931073057</v>
      </c>
      <c r="W116" s="40">
        <v>13.986836682807724</v>
      </c>
      <c r="X116" s="40">
        <v>2.2425950000000001</v>
      </c>
      <c r="Y116" s="40">
        <v>1.409897</v>
      </c>
      <c r="Z116" s="142">
        <v>38776</v>
      </c>
      <c r="AA116" s="40">
        <v>174646.76749937003</v>
      </c>
      <c r="AB116" s="40" t="s">
        <v>12454</v>
      </c>
      <c r="AC116" s="40" t="s">
        <v>13166</v>
      </c>
      <c r="AD116" s="42" t="s">
        <v>8237</v>
      </c>
      <c r="AE116" s="42" t="s">
        <v>13182</v>
      </c>
      <c r="AF116" s="42" t="s">
        <v>13421</v>
      </c>
      <c r="AG116" s="42" t="s">
        <v>13184</v>
      </c>
      <c r="AH116" s="42" t="s">
        <v>13184</v>
      </c>
    </row>
    <row r="117" spans="1:34" s="133" customFormat="1" ht="42.75">
      <c r="A117" s="33" t="s">
        <v>12443</v>
      </c>
      <c r="B117" s="32" t="s">
        <v>13426</v>
      </c>
      <c r="C117" s="33" t="s">
        <v>12409</v>
      </c>
      <c r="D117" s="33" t="s">
        <v>13427</v>
      </c>
      <c r="E117" s="33" t="s">
        <v>12447</v>
      </c>
      <c r="F117" s="35" t="s">
        <v>117</v>
      </c>
      <c r="G117" s="36" t="s">
        <v>54</v>
      </c>
      <c r="H117" s="117">
        <v>2</v>
      </c>
      <c r="I117" s="36" t="s">
        <v>12346</v>
      </c>
      <c r="J117" s="36" t="s">
        <v>12346</v>
      </c>
      <c r="K117" s="36" t="s">
        <v>12346</v>
      </c>
      <c r="L117" s="33" t="e">
        <v>#N/A</v>
      </c>
      <c r="M117" s="151">
        <v>-10.667224430035539</v>
      </c>
      <c r="N117" s="151">
        <v>32.804726368159145</v>
      </c>
      <c r="O117" s="151">
        <v>26.771345033152571</v>
      </c>
      <c r="P117" s="151">
        <v>16.260142324747019</v>
      </c>
      <c r="Q117" s="152">
        <v>24.582836710369492</v>
      </c>
      <c r="R117" s="152">
        <v>29.628224582701044</v>
      </c>
      <c r="S117" s="33">
        <v>38.31578947368439</v>
      </c>
      <c r="T117" s="33">
        <v>-23.978735310576372</v>
      </c>
      <c r="U117" s="33">
        <v>-23.978735310576404</v>
      </c>
      <c r="V117" s="32">
        <v>15.335952572283009</v>
      </c>
      <c r="W117" s="32">
        <v>14.163908786627863</v>
      </c>
      <c r="X117" s="33">
        <v>2.2382749999999998</v>
      </c>
      <c r="Y117" s="33">
        <v>1.3873489999999999</v>
      </c>
      <c r="Z117" s="141">
        <v>41444</v>
      </c>
      <c r="AA117" s="33">
        <v>174646.76749937003</v>
      </c>
      <c r="AB117" s="33" t="s">
        <v>12454</v>
      </c>
      <c r="AC117" s="33" t="s">
        <v>13166</v>
      </c>
      <c r="AD117" s="126" t="s">
        <v>8237</v>
      </c>
      <c r="AE117" s="126" t="s">
        <v>13182</v>
      </c>
      <c r="AF117" s="126" t="s">
        <v>13187</v>
      </c>
      <c r="AG117" s="33" t="s">
        <v>13184</v>
      </c>
      <c r="AH117" s="33" t="s">
        <v>13184</v>
      </c>
    </row>
    <row r="118" spans="1:34" s="133" customFormat="1" ht="28.5">
      <c r="A118" s="40" t="s">
        <v>12826</v>
      </c>
      <c r="B118" s="39" t="s">
        <v>13428</v>
      </c>
      <c r="C118" s="39" t="s">
        <v>12576</v>
      </c>
      <c r="D118" s="40" t="s">
        <v>13429</v>
      </c>
      <c r="E118" s="40" t="s">
        <v>12447</v>
      </c>
      <c r="F118" s="41" t="s">
        <v>117</v>
      </c>
      <c r="G118" s="40" t="s">
        <v>54</v>
      </c>
      <c r="H118" s="42">
        <v>3</v>
      </c>
      <c r="I118" s="40" t="s">
        <v>12346</v>
      </c>
      <c r="J118" s="40" t="s">
        <v>12346</v>
      </c>
      <c r="K118" s="42" t="s">
        <v>12346</v>
      </c>
      <c r="L118" s="40">
        <v>3.1486145391947676E-4</v>
      </c>
      <c r="M118" s="40">
        <v>-12.938596491228061</v>
      </c>
      <c r="N118" s="40">
        <v>21.723814957959988</v>
      </c>
      <c r="O118" s="40">
        <v>15.312553867689083</v>
      </c>
      <c r="P118" s="40">
        <v>2.2514644892928537</v>
      </c>
      <c r="Q118" s="153">
        <v>24.048132102517261</v>
      </c>
      <c r="R118" s="153">
        <v>19.35493955332992</v>
      </c>
      <c r="S118" s="40">
        <v>15.970683432940969</v>
      </c>
      <c r="T118" s="40">
        <v>-17.889410914347604</v>
      </c>
      <c r="U118" s="40">
        <v>-49.57519343326554</v>
      </c>
      <c r="V118" s="40">
        <v>16.986334445365138</v>
      </c>
      <c r="W118" s="40">
        <v>20.303754398149966</v>
      </c>
      <c r="X118" s="40">
        <v>1.371265</v>
      </c>
      <c r="Y118" s="40">
        <v>0.19383230000000001</v>
      </c>
      <c r="Z118" s="142">
        <v>37348</v>
      </c>
      <c r="AA118" s="40">
        <v>638120.69315599999</v>
      </c>
      <c r="AB118" s="40" t="s">
        <v>12454</v>
      </c>
      <c r="AC118" s="40" t="s">
        <v>13166</v>
      </c>
      <c r="AD118" s="42" t="s">
        <v>8237</v>
      </c>
      <c r="AE118" s="42" t="s">
        <v>13182</v>
      </c>
      <c r="AF118" s="42" t="s">
        <v>13239</v>
      </c>
      <c r="AG118" s="42" t="s">
        <v>13184</v>
      </c>
      <c r="AH118" s="42" t="s">
        <v>13184</v>
      </c>
    </row>
    <row r="119" spans="1:34" s="133" customFormat="1" ht="42.75">
      <c r="A119" s="33" t="s">
        <v>12753</v>
      </c>
      <c r="B119" s="32" t="s">
        <v>13430</v>
      </c>
      <c r="C119" s="33" t="s">
        <v>12593</v>
      </c>
      <c r="D119" s="33" t="s">
        <v>13431</v>
      </c>
      <c r="E119" s="33" t="s">
        <v>12454</v>
      </c>
      <c r="F119" s="35" t="s">
        <v>117</v>
      </c>
      <c r="G119" s="36" t="s">
        <v>13104</v>
      </c>
      <c r="H119" s="117">
        <v>4</v>
      </c>
      <c r="I119" s="36" t="s">
        <v>12346</v>
      </c>
      <c r="J119" s="36" t="s">
        <v>12346</v>
      </c>
      <c r="K119" s="36" t="s">
        <v>12346</v>
      </c>
      <c r="L119" s="33" t="e">
        <v>#N/A</v>
      </c>
      <c r="M119" s="151">
        <v>-9.8477761257846463</v>
      </c>
      <c r="N119" s="151">
        <v>41.000353083553165</v>
      </c>
      <c r="O119" s="151">
        <v>17.234080863682589</v>
      </c>
      <c r="P119" s="151">
        <v>7.2570708826148911</v>
      </c>
      <c r="Q119" s="152">
        <v>33.5743191571962</v>
      </c>
      <c r="R119" s="152">
        <v>5.3858237151287236</v>
      </c>
      <c r="S119" s="33">
        <v>12.56530316460478</v>
      </c>
      <c r="T119" s="33">
        <v>-18.145816948720217</v>
      </c>
      <c r="U119" s="33">
        <v>-27.691778698561443</v>
      </c>
      <c r="V119" s="32">
        <v>12.929872905469864</v>
      </c>
      <c r="W119" s="32">
        <v>13.536286978154195</v>
      </c>
      <c r="X119" s="33">
        <v>2.0577329999999998</v>
      </c>
      <c r="Y119" s="33">
        <v>0.92339760000000004</v>
      </c>
      <c r="Z119" s="141">
        <v>39209</v>
      </c>
      <c r="AA119" s="33">
        <v>21647.001599539999</v>
      </c>
      <c r="AB119" s="33" t="s">
        <v>12454</v>
      </c>
      <c r="AC119" s="33" t="s">
        <v>13166</v>
      </c>
      <c r="AD119" s="126" t="s">
        <v>8237</v>
      </c>
      <c r="AE119" s="126" t="s">
        <v>13182</v>
      </c>
      <c r="AF119" s="126" t="s">
        <v>13421</v>
      </c>
      <c r="AG119" s="33" t="s">
        <v>13184</v>
      </c>
      <c r="AH119" s="33" t="s">
        <v>13184</v>
      </c>
    </row>
    <row r="120" spans="1:34" s="133" customFormat="1" ht="42.75">
      <c r="A120" s="40" t="s">
        <v>12753</v>
      </c>
      <c r="B120" s="39" t="s">
        <v>13432</v>
      </c>
      <c r="C120" s="39" t="s">
        <v>12594</v>
      </c>
      <c r="D120" s="40" t="s">
        <v>13433</v>
      </c>
      <c r="E120" s="40" t="s">
        <v>12447</v>
      </c>
      <c r="F120" s="41" t="s">
        <v>117</v>
      </c>
      <c r="G120" s="40" t="s">
        <v>13104</v>
      </c>
      <c r="H120" s="42">
        <v>4</v>
      </c>
      <c r="I120" s="40" t="s">
        <v>12346</v>
      </c>
      <c r="J120" s="40" t="s">
        <v>12346</v>
      </c>
      <c r="K120" s="42" t="s">
        <v>12346</v>
      </c>
      <c r="L120" s="40" t="e">
        <v>#N/A</v>
      </c>
      <c r="M120" s="40">
        <v>-9.5775028237205859</v>
      </c>
      <c r="N120" s="40">
        <v>45.914090060178594</v>
      </c>
      <c r="O120" s="40">
        <v>22.505169897312459</v>
      </c>
      <c r="P120" s="40">
        <v>10.765976053273318</v>
      </c>
      <c r="Q120" s="153">
        <v>38.437013239875519</v>
      </c>
      <c r="R120" s="153">
        <v>10.477194952614276</v>
      </c>
      <c r="S120" s="40">
        <v>18.396713519753849</v>
      </c>
      <c r="T120" s="40">
        <v>-17.737961244790533</v>
      </c>
      <c r="U120" s="40">
        <v>-27.719275577664416</v>
      </c>
      <c r="V120" s="40">
        <v>12.910751876892885</v>
      </c>
      <c r="W120" s="40">
        <v>13.684800257926877</v>
      </c>
      <c r="X120" s="40">
        <v>2.1586249999999998</v>
      </c>
      <c r="Y120" s="40">
        <v>0.94377789999999995</v>
      </c>
      <c r="Z120" s="142">
        <v>41443</v>
      </c>
      <c r="AA120" s="40">
        <v>21647.001599539999</v>
      </c>
      <c r="AB120" s="40" t="s">
        <v>12454</v>
      </c>
      <c r="AC120" s="40" t="s">
        <v>13166</v>
      </c>
      <c r="AD120" s="42" t="s">
        <v>8237</v>
      </c>
      <c r="AE120" s="42" t="s">
        <v>13182</v>
      </c>
      <c r="AF120" s="42" t="s">
        <v>13187</v>
      </c>
      <c r="AG120" s="42" t="s">
        <v>13184</v>
      </c>
      <c r="AH120" s="42" t="s">
        <v>13184</v>
      </c>
    </row>
    <row r="121" spans="1:34" s="133" customFormat="1" ht="42.75">
      <c r="A121" s="33" t="s">
        <v>12753</v>
      </c>
      <c r="B121" s="32" t="s">
        <v>13434</v>
      </c>
      <c r="C121" s="33" t="s">
        <v>12700</v>
      </c>
      <c r="D121" s="33" t="s">
        <v>13435</v>
      </c>
      <c r="E121" s="33" t="s">
        <v>12452</v>
      </c>
      <c r="F121" s="35" t="s">
        <v>117</v>
      </c>
      <c r="G121" s="36" t="s">
        <v>13104</v>
      </c>
      <c r="H121" s="117">
        <v>4</v>
      </c>
      <c r="I121" s="36" t="s">
        <v>12346</v>
      </c>
      <c r="J121" s="36" t="s">
        <v>12346</v>
      </c>
      <c r="K121" s="36" t="s">
        <v>12346</v>
      </c>
      <c r="L121" s="33" t="e">
        <v>#N/A</v>
      </c>
      <c r="M121" s="151">
        <v>-10.113047574187517</v>
      </c>
      <c r="N121" s="151">
        <v>28.965330810299371</v>
      </c>
      <c r="O121" s="151">
        <v>7.9747537181697581</v>
      </c>
      <c r="P121" s="151">
        <v>0.46706845637611849</v>
      </c>
      <c r="Q121" s="152">
        <v>24.951972084999554</v>
      </c>
      <c r="R121" s="152">
        <v>-2.8658559684812235</v>
      </c>
      <c r="S121" s="33">
        <v>-0.96169005202568769</v>
      </c>
      <c r="T121" s="33">
        <v>-15.91362484498835</v>
      </c>
      <c r="U121" s="33">
        <v>-34.694034225733603</v>
      </c>
      <c r="V121" s="32">
        <v>13.628565992694448</v>
      </c>
      <c r="W121" s="32">
        <v>13.917175622455883</v>
      </c>
      <c r="X121" s="33">
        <v>0.73931179999999996</v>
      </c>
      <c r="Y121" s="33">
        <v>9.4954479999999994E-2</v>
      </c>
      <c r="Z121" s="141">
        <v>30833</v>
      </c>
      <c r="AA121" s="33">
        <v>21647.001599539999</v>
      </c>
      <c r="AB121" s="33" t="s">
        <v>12454</v>
      </c>
      <c r="AC121" s="33" t="s">
        <v>13166</v>
      </c>
      <c r="AD121" s="126" t="s">
        <v>8237</v>
      </c>
      <c r="AE121" s="126" t="s">
        <v>13182</v>
      </c>
      <c r="AF121" s="126" t="s">
        <v>13347</v>
      </c>
      <c r="AG121" s="33" t="s">
        <v>13184</v>
      </c>
      <c r="AH121" s="33" t="s">
        <v>13184</v>
      </c>
    </row>
    <row r="122" spans="1:34" s="133" customFormat="1" ht="42.75">
      <c r="A122" s="40" t="s">
        <v>12753</v>
      </c>
      <c r="B122" s="39" t="s">
        <v>13436</v>
      </c>
      <c r="C122" s="39" t="s">
        <v>12595</v>
      </c>
      <c r="D122" s="40" t="s">
        <v>13437</v>
      </c>
      <c r="E122" s="40" t="s">
        <v>12454</v>
      </c>
      <c r="F122" s="41" t="s">
        <v>117</v>
      </c>
      <c r="G122" s="40" t="s">
        <v>54</v>
      </c>
      <c r="H122" s="42">
        <v>3</v>
      </c>
      <c r="I122" s="40" t="s">
        <v>12346</v>
      </c>
      <c r="J122" s="40" t="s">
        <v>12346</v>
      </c>
      <c r="K122" s="42" t="s">
        <v>12346</v>
      </c>
      <c r="L122" s="40" t="e">
        <v>#N/A</v>
      </c>
      <c r="M122" s="40">
        <v>-11.451814328164389</v>
      </c>
      <c r="N122" s="40">
        <v>39.585396689510866</v>
      </c>
      <c r="O122" s="40">
        <v>21.922677976794034</v>
      </c>
      <c r="P122" s="40">
        <v>11.178951325747155</v>
      </c>
      <c r="Q122" s="153">
        <v>33.432971671808055</v>
      </c>
      <c r="R122" s="153">
        <v>18.532382909463841</v>
      </c>
      <c r="S122" s="40">
        <v>23.627831195223671</v>
      </c>
      <c r="T122" s="40">
        <v>-23.274063903723231</v>
      </c>
      <c r="U122" s="40">
        <v>-24.793793810850527</v>
      </c>
      <c r="V122" s="40">
        <v>15.262345156292326</v>
      </c>
      <c r="W122" s="40">
        <v>14.991952669914866</v>
      </c>
      <c r="X122" s="40">
        <v>2.2959830000000001</v>
      </c>
      <c r="Y122" s="40">
        <v>1.1672359999999999</v>
      </c>
      <c r="Z122" s="142">
        <v>32259</v>
      </c>
      <c r="AA122" s="40">
        <v>80912.768895770001</v>
      </c>
      <c r="AB122" s="40" t="s">
        <v>12454</v>
      </c>
      <c r="AC122" s="40" t="s">
        <v>13166</v>
      </c>
      <c r="AD122" s="42" t="s">
        <v>8237</v>
      </c>
      <c r="AE122" s="42" t="s">
        <v>13182</v>
      </c>
      <c r="AF122" s="42" t="s">
        <v>13421</v>
      </c>
      <c r="AG122" s="42" t="s">
        <v>13184</v>
      </c>
      <c r="AH122" s="42" t="s">
        <v>13184</v>
      </c>
    </row>
    <row r="123" spans="1:34" s="133" customFormat="1" ht="42.75">
      <c r="A123" s="33" t="s">
        <v>12753</v>
      </c>
      <c r="B123" s="32" t="s">
        <v>13438</v>
      </c>
      <c r="C123" s="33" t="s">
        <v>12596</v>
      </c>
      <c r="D123" s="33" t="s">
        <v>13439</v>
      </c>
      <c r="E123" s="33" t="s">
        <v>12447</v>
      </c>
      <c r="F123" s="35" t="s">
        <v>117</v>
      </c>
      <c r="G123" s="36" t="s">
        <v>54</v>
      </c>
      <c r="H123" s="117">
        <v>3</v>
      </c>
      <c r="I123" s="36" t="s">
        <v>12346</v>
      </c>
      <c r="J123" s="36" t="s">
        <v>12346</v>
      </c>
      <c r="K123" s="36" t="s">
        <v>12346</v>
      </c>
      <c r="L123" s="33" t="e">
        <v>#N/A</v>
      </c>
      <c r="M123" s="151">
        <v>-11.183987823904785</v>
      </c>
      <c r="N123" s="151">
        <v>44.467766241078181</v>
      </c>
      <c r="O123" s="151">
        <v>27.140864071604142</v>
      </c>
      <c r="P123" s="151">
        <v>14.71893605564436</v>
      </c>
      <c r="Q123" s="152">
        <v>38.250740152144267</v>
      </c>
      <c r="R123" s="152">
        <v>23.59323470982315</v>
      </c>
      <c r="S123" s="33">
        <v>29.979776258863499</v>
      </c>
      <c r="T123" s="33">
        <v>-22.988327495820428</v>
      </c>
      <c r="U123" s="33">
        <v>-24.837647807623821</v>
      </c>
      <c r="V123" s="32">
        <v>15.343960036940866</v>
      </c>
      <c r="W123" s="32">
        <v>15.175390935880856</v>
      </c>
      <c r="X123" s="33">
        <v>2.3647200000000002</v>
      </c>
      <c r="Y123" s="33">
        <v>1.1811510000000001</v>
      </c>
      <c r="Z123" s="141">
        <v>41416</v>
      </c>
      <c r="AA123" s="33">
        <v>80912.768895770001</v>
      </c>
      <c r="AB123" s="33" t="s">
        <v>12454</v>
      </c>
      <c r="AC123" s="33" t="s">
        <v>13166</v>
      </c>
      <c r="AD123" s="126" t="s">
        <v>8237</v>
      </c>
      <c r="AE123" s="126" t="s">
        <v>13182</v>
      </c>
      <c r="AF123" s="126" t="s">
        <v>13187</v>
      </c>
      <c r="AG123" s="33" t="s">
        <v>13184</v>
      </c>
      <c r="AH123" s="33" t="s">
        <v>13184</v>
      </c>
    </row>
    <row r="124" spans="1:34" s="133" customFormat="1" ht="42.75">
      <c r="A124" s="40" t="s">
        <v>12753</v>
      </c>
      <c r="B124" s="39" t="s">
        <v>13440</v>
      </c>
      <c r="C124" s="39" t="s">
        <v>12701</v>
      </c>
      <c r="D124" s="40" t="s">
        <v>13441</v>
      </c>
      <c r="E124" s="40" t="s">
        <v>12452</v>
      </c>
      <c r="F124" s="41" t="s">
        <v>117</v>
      </c>
      <c r="G124" s="40" t="s">
        <v>54</v>
      </c>
      <c r="H124" s="42">
        <v>3</v>
      </c>
      <c r="I124" s="40" t="s">
        <v>12346</v>
      </c>
      <c r="J124" s="40" t="s">
        <v>12346</v>
      </c>
      <c r="K124" s="42" t="s">
        <v>12346</v>
      </c>
      <c r="L124" s="40" t="e">
        <v>#N/A</v>
      </c>
      <c r="M124" s="40">
        <v>-11.712370060470978</v>
      </c>
      <c r="N124" s="40">
        <v>27.728293907757173</v>
      </c>
      <c r="O124" s="40">
        <v>12.301880301121537</v>
      </c>
      <c r="P124" s="40">
        <v>4.1488628452188037</v>
      </c>
      <c r="Q124" s="153">
        <v>24.877071571662523</v>
      </c>
      <c r="R124" s="153">
        <v>9.2497168742924138</v>
      </c>
      <c r="S124" s="40">
        <v>8.7503028834504004</v>
      </c>
      <c r="T124" s="40">
        <v>-17.393767705382203</v>
      </c>
      <c r="U124" s="40">
        <v>-30.379324903891092</v>
      </c>
      <c r="V124" s="40">
        <v>14.724402036486653</v>
      </c>
      <c r="W124" s="40">
        <v>14.48549071246542</v>
      </c>
      <c r="X124" s="40">
        <v>1.216982</v>
      </c>
      <c r="Y124" s="40">
        <v>0.38459140000000003</v>
      </c>
      <c r="Z124" s="142">
        <v>39139</v>
      </c>
      <c r="AA124" s="40">
        <v>80912.768895770001</v>
      </c>
      <c r="AB124" s="40" t="s">
        <v>12454</v>
      </c>
      <c r="AC124" s="40" t="s">
        <v>13166</v>
      </c>
      <c r="AD124" s="42" t="s">
        <v>8237</v>
      </c>
      <c r="AE124" s="42" t="s">
        <v>13182</v>
      </c>
      <c r="AF124" s="42" t="s">
        <v>13347</v>
      </c>
      <c r="AG124" s="42" t="s">
        <v>13184</v>
      </c>
      <c r="AH124" s="42" t="s">
        <v>13184</v>
      </c>
    </row>
    <row r="125" spans="1:34" s="133" customFormat="1" ht="42.75">
      <c r="A125" s="33" t="s">
        <v>12753</v>
      </c>
      <c r="B125" s="32" t="s">
        <v>13442</v>
      </c>
      <c r="C125" s="33" t="s">
        <v>12702</v>
      </c>
      <c r="D125" s="33" t="s">
        <v>13441</v>
      </c>
      <c r="E125" s="33" t="s">
        <v>12447</v>
      </c>
      <c r="F125" s="35" t="s">
        <v>117</v>
      </c>
      <c r="G125" s="36" t="s">
        <v>54</v>
      </c>
      <c r="H125" s="117">
        <v>3</v>
      </c>
      <c r="I125" s="36" t="s">
        <v>12346</v>
      </c>
      <c r="J125" s="36" t="s">
        <v>12346</v>
      </c>
      <c r="K125" s="36" t="s">
        <v>12346</v>
      </c>
      <c r="L125" s="33" t="e">
        <v>#N/A</v>
      </c>
      <c r="M125" s="151">
        <v>-12.900009578460647</v>
      </c>
      <c r="N125" s="151">
        <v>30.597390049809835</v>
      </c>
      <c r="O125" s="151">
        <v>14.827429028832073</v>
      </c>
      <c r="P125" s="151">
        <v>3.327710706123832</v>
      </c>
      <c r="Q125" s="152">
        <v>34.413070855703751</v>
      </c>
      <c r="R125" s="152">
        <v>8.4596022617883904</v>
      </c>
      <c r="S125" s="33">
        <v>15.222866891451536</v>
      </c>
      <c r="T125" s="33">
        <v>-17.020568215448261</v>
      </c>
      <c r="U125" s="33">
        <v>-42.191908485286014</v>
      </c>
      <c r="V125" s="32">
        <v>15.63527491860944</v>
      </c>
      <c r="W125" s="32">
        <v>16.882973042086363</v>
      </c>
      <c r="X125" s="33">
        <v>1.510548</v>
      </c>
      <c r="Y125" s="33">
        <v>0.29323009999999999</v>
      </c>
      <c r="Z125" s="141">
        <v>41353</v>
      </c>
      <c r="AA125" s="33">
        <v>80912.768895770001</v>
      </c>
      <c r="AB125" s="33" t="s">
        <v>12454</v>
      </c>
      <c r="AC125" s="33" t="s">
        <v>13166</v>
      </c>
      <c r="AD125" s="126" t="s">
        <v>8237</v>
      </c>
      <c r="AE125" s="126" t="s">
        <v>13182</v>
      </c>
      <c r="AF125" s="126" t="s">
        <v>13187</v>
      </c>
      <c r="AG125" s="33" t="s">
        <v>13184</v>
      </c>
      <c r="AH125" s="33" t="s">
        <v>13184</v>
      </c>
    </row>
    <row r="126" spans="1:34" s="133" customFormat="1" ht="42.75">
      <c r="A126" s="40" t="s">
        <v>12440</v>
      </c>
      <c r="B126" s="39" t="s">
        <v>13443</v>
      </c>
      <c r="C126" s="39" t="s">
        <v>12813</v>
      </c>
      <c r="D126" s="40" t="s">
        <v>13444</v>
      </c>
      <c r="E126" s="40" t="s">
        <v>12454</v>
      </c>
      <c r="F126" s="41" t="s">
        <v>117</v>
      </c>
      <c r="G126" s="40" t="s">
        <v>54</v>
      </c>
      <c r="H126" s="42">
        <v>3</v>
      </c>
      <c r="I126" s="40" t="s">
        <v>12346</v>
      </c>
      <c r="J126" s="40" t="s">
        <v>12346</v>
      </c>
      <c r="K126" s="42" t="s">
        <v>12346</v>
      </c>
      <c r="L126" s="40" t="e">
        <v>#N/A</v>
      </c>
      <c r="M126" s="40">
        <v>-9.9572937738817586</v>
      </c>
      <c r="N126" s="40">
        <v>19.510739856802275</v>
      </c>
      <c r="O126" s="40">
        <v>13.539746586305611</v>
      </c>
      <c r="P126" s="40">
        <v>8.4721462809497883</v>
      </c>
      <c r="Q126" s="153">
        <v>14.973110670818123</v>
      </c>
      <c r="R126" s="153">
        <v>17.032601463739304</v>
      </c>
      <c r="S126" s="40">
        <v>15.17822920659253</v>
      </c>
      <c r="T126" s="40">
        <v>-21.736799785580285</v>
      </c>
      <c r="U126" s="40">
        <v>-21.736799785580253</v>
      </c>
      <c r="V126" s="40">
        <v>12.601808014886689</v>
      </c>
      <c r="W126" s="40">
        <v>13.086017019989205</v>
      </c>
      <c r="X126" s="40">
        <v>1.929605</v>
      </c>
      <c r="Y126" s="40">
        <v>1.0500750000000001</v>
      </c>
      <c r="Z126" s="142">
        <v>34593</v>
      </c>
      <c r="AA126" s="40">
        <v>44039.453970000002</v>
      </c>
      <c r="AB126" s="40" t="s">
        <v>12454</v>
      </c>
      <c r="AC126" s="40" t="s">
        <v>13166</v>
      </c>
      <c r="AD126" s="42" t="s">
        <v>8237</v>
      </c>
      <c r="AE126" s="42" t="s">
        <v>13182</v>
      </c>
      <c r="AF126" s="42" t="s">
        <v>13421</v>
      </c>
      <c r="AG126" s="42" t="s">
        <v>13184</v>
      </c>
      <c r="AH126" s="42" t="s">
        <v>13184</v>
      </c>
    </row>
    <row r="127" spans="1:34" s="133" customFormat="1" ht="28.5">
      <c r="A127" s="33" t="s">
        <v>12981</v>
      </c>
      <c r="B127" s="32" t="s">
        <v>13445</v>
      </c>
      <c r="C127" s="33" t="s">
        <v>12936</v>
      </c>
      <c r="D127" s="33" t="s">
        <v>13446</v>
      </c>
      <c r="E127" s="33" t="s">
        <v>12454</v>
      </c>
      <c r="F127" s="35" t="s">
        <v>117</v>
      </c>
      <c r="G127" s="36" t="s">
        <v>54</v>
      </c>
      <c r="H127" s="117">
        <v>3</v>
      </c>
      <c r="I127" s="36" t="s">
        <v>12346</v>
      </c>
      <c r="J127" s="36" t="s">
        <v>12346</v>
      </c>
      <c r="K127" s="36" t="s">
        <v>12551</v>
      </c>
      <c r="L127" s="33" t="e">
        <v>#N/A</v>
      </c>
      <c r="M127" s="151">
        <v>-11.802972088390117</v>
      </c>
      <c r="N127" s="151">
        <v>29.9496795063801</v>
      </c>
      <c r="O127" s="151">
        <v>22.505071392106181</v>
      </c>
      <c r="P127" s="151">
        <v>10.280239330433272</v>
      </c>
      <c r="Q127" s="152">
        <v>23.274581209031521</v>
      </c>
      <c r="R127" s="152">
        <v>29.775228415014542</v>
      </c>
      <c r="S127" s="33">
        <v>25.168856402664709</v>
      </c>
      <c r="T127" s="33">
        <v>-21.664165752871302</v>
      </c>
      <c r="U127" s="33">
        <v>-33.839568801521956</v>
      </c>
      <c r="V127" s="32">
        <v>15.483045746450644</v>
      </c>
      <c r="W127" s="32">
        <v>17.44490723217929</v>
      </c>
      <c r="X127" s="33">
        <v>2.2742550000000001</v>
      </c>
      <c r="Y127" s="33">
        <v>0.92011609999999999</v>
      </c>
      <c r="Z127" s="141">
        <v>25421</v>
      </c>
      <c r="AA127" s="33">
        <v>81855.937031524198</v>
      </c>
      <c r="AB127" s="33" t="s">
        <v>12454</v>
      </c>
      <c r="AC127" s="33" t="s">
        <v>13166</v>
      </c>
      <c r="AD127" s="126" t="s">
        <v>8237</v>
      </c>
      <c r="AE127" s="126" t="s">
        <v>13182</v>
      </c>
      <c r="AF127" s="126" t="s">
        <v>13421</v>
      </c>
      <c r="AG127" s="33" t="s">
        <v>13184</v>
      </c>
      <c r="AH127" s="33" t="s">
        <v>13184</v>
      </c>
    </row>
    <row r="128" spans="1:34" s="133" customFormat="1" ht="42.75">
      <c r="A128" s="40" t="s">
        <v>13072</v>
      </c>
      <c r="B128" s="39" t="s">
        <v>13447</v>
      </c>
      <c r="C128" s="39" t="s">
        <v>13067</v>
      </c>
      <c r="D128" s="40" t="s">
        <v>13448</v>
      </c>
      <c r="E128" s="40" t="s">
        <v>12447</v>
      </c>
      <c r="F128" s="41" t="s">
        <v>117</v>
      </c>
      <c r="G128" s="40" t="s">
        <v>54</v>
      </c>
      <c r="H128" s="42">
        <v>2</v>
      </c>
      <c r="I128" s="40" t="s">
        <v>12346</v>
      </c>
      <c r="J128" s="40" t="s">
        <v>12346</v>
      </c>
      <c r="K128" s="42" t="s">
        <v>12551</v>
      </c>
      <c r="L128" s="40" t="e">
        <v>#N/A</v>
      </c>
      <c r="M128" s="40">
        <v>-11.034047919293855</v>
      </c>
      <c r="N128" s="40">
        <v>19.881053525913227</v>
      </c>
      <c r="O128" s="40">
        <v>13.645037861872344</v>
      </c>
      <c r="P128" s="40">
        <v>4.8941384998430371</v>
      </c>
      <c r="Q128" s="153">
        <v>22.93497363796131</v>
      </c>
      <c r="R128" s="153">
        <v>9.1296121097445884</v>
      </c>
      <c r="S128" s="40">
        <v>20.635805911879814</v>
      </c>
      <c r="T128" s="40">
        <v>-20.629370629370602</v>
      </c>
      <c r="U128" s="40">
        <v>-34.926624737945502</v>
      </c>
      <c r="V128" s="40">
        <v>14.722430731782405</v>
      </c>
      <c r="W128" s="40">
        <v>16.104038103007859</v>
      </c>
      <c r="X128" s="40">
        <v>1.350962</v>
      </c>
      <c r="Y128" s="40">
        <v>0.36944759999999999</v>
      </c>
      <c r="Z128" s="142" t="s">
        <v>13078</v>
      </c>
      <c r="AA128" s="40">
        <v>6146.7829493400004</v>
      </c>
      <c r="AB128" s="40" t="s">
        <v>12454</v>
      </c>
      <c r="AC128" s="40" t="s">
        <v>13166</v>
      </c>
      <c r="AD128" s="42" t="s">
        <v>8237</v>
      </c>
      <c r="AE128" s="42" t="s">
        <v>13182</v>
      </c>
      <c r="AF128" s="42" t="s">
        <v>13449</v>
      </c>
      <c r="AG128" s="42" t="s">
        <v>13184</v>
      </c>
      <c r="AH128" s="42" t="s">
        <v>13184</v>
      </c>
    </row>
    <row r="129" spans="1:34" s="133" customFormat="1" ht="28.5">
      <c r="A129" s="33" t="s">
        <v>12436</v>
      </c>
      <c r="B129" s="32" t="s">
        <v>13450</v>
      </c>
      <c r="C129" s="33" t="s">
        <v>12351</v>
      </c>
      <c r="D129" s="33" t="s">
        <v>13451</v>
      </c>
      <c r="E129" s="33" t="s">
        <v>12447</v>
      </c>
      <c r="F129" s="35" t="s">
        <v>117</v>
      </c>
      <c r="G129" s="36" t="s">
        <v>52</v>
      </c>
      <c r="H129" s="117">
        <v>4</v>
      </c>
      <c r="I129" s="36" t="s">
        <v>12346</v>
      </c>
      <c r="J129" s="36" t="s">
        <v>12346</v>
      </c>
      <c r="K129" s="36" t="s">
        <v>12551</v>
      </c>
      <c r="L129" s="33" t="e">
        <v>#N/A</v>
      </c>
      <c r="M129" s="151">
        <v>-7.433646758523671</v>
      </c>
      <c r="N129" s="151">
        <v>37.698693297945397</v>
      </c>
      <c r="O129" s="151">
        <v>4.9556902853040263</v>
      </c>
      <c r="P129" s="151">
        <v>-4.2007584612529847</v>
      </c>
      <c r="Q129" s="152">
        <v>45.534791333076164</v>
      </c>
      <c r="R129" s="152">
        <v>10.107372474788701</v>
      </c>
      <c r="S129" s="33">
        <v>-23.904955320877363</v>
      </c>
      <c r="T129" s="33">
        <v>-33.47981522394057</v>
      </c>
      <c r="U129" s="33">
        <v>-59.351497299950971</v>
      </c>
      <c r="V129" s="32">
        <v>22.356604243638273</v>
      </c>
      <c r="W129" s="32">
        <v>22.612222297910552</v>
      </c>
      <c r="X129" s="33">
        <v>0.2338663</v>
      </c>
      <c r="Y129" s="33">
        <v>-0.22982920000000001</v>
      </c>
      <c r="Z129" s="141">
        <v>39903</v>
      </c>
      <c r="AA129" s="33">
        <v>2644.6985781799999</v>
      </c>
      <c r="AB129" s="33" t="s">
        <v>12447</v>
      </c>
      <c r="AC129" s="33" t="s">
        <v>13166</v>
      </c>
      <c r="AD129" s="126" t="s">
        <v>8237</v>
      </c>
      <c r="AE129" s="126" t="s">
        <v>13182</v>
      </c>
      <c r="AF129" s="126" t="s">
        <v>13187</v>
      </c>
      <c r="AG129" s="33" t="s">
        <v>13184</v>
      </c>
      <c r="AH129" s="33" t="s">
        <v>13184</v>
      </c>
    </row>
    <row r="130" spans="1:34" s="133" customFormat="1" ht="28.5">
      <c r="A130" s="40" t="s">
        <v>12436</v>
      </c>
      <c r="B130" s="39" t="s">
        <v>13452</v>
      </c>
      <c r="C130" s="39" t="s">
        <v>12352</v>
      </c>
      <c r="D130" s="40" t="s">
        <v>13453</v>
      </c>
      <c r="E130" s="40" t="s">
        <v>12448</v>
      </c>
      <c r="F130" s="41" t="s">
        <v>117</v>
      </c>
      <c r="G130" s="40" t="s">
        <v>52</v>
      </c>
      <c r="H130" s="42">
        <v>4</v>
      </c>
      <c r="I130" s="40" t="s">
        <v>12346</v>
      </c>
      <c r="J130" s="40" t="s">
        <v>12346</v>
      </c>
      <c r="K130" s="42" t="s">
        <v>12551</v>
      </c>
      <c r="L130" s="40" t="e">
        <v>#N/A</v>
      </c>
      <c r="M130" s="40">
        <v>-7.280938768584166</v>
      </c>
      <c r="N130" s="40">
        <v>38.69298656669757</v>
      </c>
      <c r="O130" s="40">
        <v>4.8824405189440201</v>
      </c>
      <c r="P130" s="40">
        <v>-4.0490485529566467</v>
      </c>
      <c r="Q130" s="153">
        <v>45.659991826726596</v>
      </c>
      <c r="R130" s="153">
        <v>9.4250665735364336</v>
      </c>
      <c r="S130" s="40">
        <v>-23.937245313773481</v>
      </c>
      <c r="T130" s="40">
        <v>-33.751012779065746</v>
      </c>
      <c r="U130" s="40">
        <v>-59.076313181367723</v>
      </c>
      <c r="V130" s="40">
        <v>22.015781284432119</v>
      </c>
      <c r="W130" s="40">
        <v>22.340998314313698</v>
      </c>
      <c r="X130" s="40">
        <v>0.27068639999999999</v>
      </c>
      <c r="Y130" s="40">
        <v>-0.198382</v>
      </c>
      <c r="Z130" s="142">
        <v>43761</v>
      </c>
      <c r="AA130" s="40">
        <v>2644.6985781799999</v>
      </c>
      <c r="AB130" s="40" t="s">
        <v>12447</v>
      </c>
      <c r="AC130" s="40" t="s">
        <v>13166</v>
      </c>
      <c r="AD130" s="42" t="s">
        <v>8237</v>
      </c>
      <c r="AE130" s="42" t="s">
        <v>13182</v>
      </c>
      <c r="AF130" s="42" t="s">
        <v>13215</v>
      </c>
      <c r="AG130" s="42" t="s">
        <v>13184</v>
      </c>
      <c r="AH130" s="42" t="s">
        <v>13184</v>
      </c>
    </row>
    <row r="131" spans="1:34" s="133" customFormat="1" ht="28.5">
      <c r="A131" s="33" t="s">
        <v>12438</v>
      </c>
      <c r="B131" s="32" t="s">
        <v>13454</v>
      </c>
      <c r="C131" s="33" t="s">
        <v>12354</v>
      </c>
      <c r="D131" s="33" t="s">
        <v>13455</v>
      </c>
      <c r="E131" s="33" t="s">
        <v>12447</v>
      </c>
      <c r="F131" s="35" t="s">
        <v>117</v>
      </c>
      <c r="G131" s="36" t="s">
        <v>52</v>
      </c>
      <c r="H131" s="117">
        <v>4</v>
      </c>
      <c r="I131" s="36" t="s">
        <v>12346</v>
      </c>
      <c r="J131" s="36" t="s">
        <v>12346</v>
      </c>
      <c r="K131" s="36" t="s">
        <v>12551</v>
      </c>
      <c r="L131" s="33" t="e">
        <v>#N/A</v>
      </c>
      <c r="M131" s="151">
        <v>-6.3738156761412927</v>
      </c>
      <c r="N131" s="151">
        <v>6.2497668275864893</v>
      </c>
      <c r="O131" s="151">
        <v>3.2395807977239288</v>
      </c>
      <c r="P131" s="151">
        <v>-8.6643464979902607</v>
      </c>
      <c r="Q131" s="152">
        <v>33.852213536079809</v>
      </c>
      <c r="R131" s="152">
        <v>9.7858116321041457</v>
      </c>
      <c r="S131" s="33">
        <v>-15.303432101414781</v>
      </c>
      <c r="T131" s="33">
        <v>-24.975540404194795</v>
      </c>
      <c r="U131" s="33">
        <v>-61.295141482395124</v>
      </c>
      <c r="V131" s="32">
        <v>22.415364799468286</v>
      </c>
      <c r="W131" s="32">
        <v>28.204610881004221</v>
      </c>
      <c r="X131" s="33">
        <v>0.2046598</v>
      </c>
      <c r="Y131" s="33">
        <v>-0.29668860000000002</v>
      </c>
      <c r="Z131" s="141">
        <v>42797</v>
      </c>
      <c r="AA131" s="33">
        <v>50.733501629999999</v>
      </c>
      <c r="AB131" s="33" t="s">
        <v>12447</v>
      </c>
      <c r="AC131" s="33" t="s">
        <v>13166</v>
      </c>
      <c r="AD131" s="126" t="s">
        <v>8237</v>
      </c>
      <c r="AE131" s="126" t="s">
        <v>13192</v>
      </c>
      <c r="AF131" s="126" t="s">
        <v>13193</v>
      </c>
      <c r="AG131" s="33" t="s">
        <v>13193</v>
      </c>
      <c r="AH131" s="33" t="s">
        <v>13193</v>
      </c>
    </row>
    <row r="132" spans="1:34" s="133" customFormat="1" ht="28.5">
      <c r="A132" s="40" t="s">
        <v>12436</v>
      </c>
      <c r="B132" s="39" t="s">
        <v>13456</v>
      </c>
      <c r="C132" s="39" t="s">
        <v>12355</v>
      </c>
      <c r="D132" s="40" t="s">
        <v>13457</v>
      </c>
      <c r="E132" s="40" t="s">
        <v>12450</v>
      </c>
      <c r="F132" s="41" t="s">
        <v>381</v>
      </c>
      <c r="G132" s="40" t="s">
        <v>13121</v>
      </c>
      <c r="H132" s="42">
        <v>4</v>
      </c>
      <c r="I132" s="40" t="s">
        <v>12346</v>
      </c>
      <c r="J132" s="40" t="s">
        <v>12346</v>
      </c>
      <c r="K132" s="42" t="s">
        <v>12346</v>
      </c>
      <c r="L132" s="40">
        <v>7.7370662286765771E-2</v>
      </c>
      <c r="M132" s="40">
        <v>-4.454338209179209</v>
      </c>
      <c r="N132" s="40">
        <v>8.988250657683384</v>
      </c>
      <c r="O132" s="40">
        <v>8.338783099801983</v>
      </c>
      <c r="P132" s="40">
        <v>2.6739461396989794</v>
      </c>
      <c r="Q132" s="153">
        <v>9.2922007641535576</v>
      </c>
      <c r="R132" s="153">
        <v>9.5738997051316499</v>
      </c>
      <c r="S132" s="40">
        <v>14.676494550776464</v>
      </c>
      <c r="T132" s="40">
        <v>-10.864548567393362</v>
      </c>
      <c r="U132" s="40">
        <v>-25.441396514511126</v>
      </c>
      <c r="V132" s="40">
        <v>8.1695772896162318</v>
      </c>
      <c r="W132" s="40">
        <v>10.536629817497563</v>
      </c>
      <c r="X132" s="40">
        <v>0.87924619999999998</v>
      </c>
      <c r="Y132" s="40">
        <v>0.113424</v>
      </c>
      <c r="Z132" s="142">
        <v>41197</v>
      </c>
      <c r="AA132" s="40">
        <v>52968.399637000002</v>
      </c>
      <c r="AB132" s="40" t="s">
        <v>12447</v>
      </c>
      <c r="AC132" s="40" t="s">
        <v>13166</v>
      </c>
      <c r="AD132" s="42" t="s">
        <v>8237</v>
      </c>
      <c r="AE132" s="42" t="s">
        <v>13182</v>
      </c>
      <c r="AF132" s="42" t="s">
        <v>13208</v>
      </c>
      <c r="AG132" s="42" t="s">
        <v>13184</v>
      </c>
      <c r="AH132" s="42" t="s">
        <v>13184</v>
      </c>
    </row>
    <row r="133" spans="1:34" s="133" customFormat="1" ht="28.5">
      <c r="A133" s="33" t="s">
        <v>12436</v>
      </c>
      <c r="B133" s="32" t="s">
        <v>13458</v>
      </c>
      <c r="C133" s="33" t="s">
        <v>12356</v>
      </c>
      <c r="D133" s="33" t="s">
        <v>13459</v>
      </c>
      <c r="E133" s="33" t="s">
        <v>12451</v>
      </c>
      <c r="F133" s="35" t="s">
        <v>381</v>
      </c>
      <c r="G133" s="36" t="s">
        <v>13121</v>
      </c>
      <c r="H133" s="117">
        <v>4</v>
      </c>
      <c r="I133" s="36" t="s">
        <v>12346</v>
      </c>
      <c r="J133" s="36" t="s">
        <v>12346</v>
      </c>
      <c r="K133" s="36" t="s">
        <v>12346</v>
      </c>
      <c r="L133" s="33">
        <v>6.6744829419104035E-2</v>
      </c>
      <c r="M133" s="151">
        <v>-4.5086206803688693</v>
      </c>
      <c r="N133" s="151">
        <v>8.1285188398954489</v>
      </c>
      <c r="O133" s="151">
        <v>8.2933446866966918</v>
      </c>
      <c r="P133" s="151">
        <v>2.9635512625970639</v>
      </c>
      <c r="Q133" s="152">
        <v>8.3741815010449869</v>
      </c>
      <c r="R133" s="152">
        <v>9.9831070959884638</v>
      </c>
      <c r="S133" s="33">
        <v>15.684207370341241</v>
      </c>
      <c r="T133" s="33">
        <v>-10.801450881611563</v>
      </c>
      <c r="U133" s="33">
        <v>-24.730020598285407</v>
      </c>
      <c r="V133" s="32">
        <v>8.1857715388303838</v>
      </c>
      <c r="W133" s="32">
        <v>10.489059914878091</v>
      </c>
      <c r="X133" s="33">
        <v>0.89977819999999997</v>
      </c>
      <c r="Y133" s="33">
        <v>0.1343628</v>
      </c>
      <c r="Z133" s="141">
        <v>41396</v>
      </c>
      <c r="AA133" s="33">
        <v>52968.399637000002</v>
      </c>
      <c r="AB133" s="33" t="s">
        <v>12447</v>
      </c>
      <c r="AC133" s="33" t="s">
        <v>13166</v>
      </c>
      <c r="AD133" s="126" t="s">
        <v>8237</v>
      </c>
      <c r="AE133" s="126" t="s">
        <v>13182</v>
      </c>
      <c r="AF133" s="126" t="s">
        <v>13210</v>
      </c>
      <c r="AG133" s="33" t="s">
        <v>13184</v>
      </c>
      <c r="AH133" s="33" t="s">
        <v>13184</v>
      </c>
    </row>
    <row r="134" spans="1:34" s="133" customFormat="1" ht="28.5">
      <c r="A134" s="40" t="s">
        <v>12436</v>
      </c>
      <c r="B134" s="39" t="s">
        <v>13460</v>
      </c>
      <c r="C134" s="39" t="s">
        <v>12357</v>
      </c>
      <c r="D134" s="40" t="s">
        <v>13461</v>
      </c>
      <c r="E134" s="40" t="s">
        <v>12452</v>
      </c>
      <c r="F134" s="41" t="s">
        <v>381</v>
      </c>
      <c r="G134" s="40" t="s">
        <v>13121</v>
      </c>
      <c r="H134" s="42">
        <v>4</v>
      </c>
      <c r="I134" s="40" t="s">
        <v>12346</v>
      </c>
      <c r="J134" s="40" t="s">
        <v>12346</v>
      </c>
      <c r="K134" s="42" t="s">
        <v>12346</v>
      </c>
      <c r="L134" s="40">
        <v>7.6571131146814977E-2</v>
      </c>
      <c r="M134" s="40">
        <v>-4.4441276703230841</v>
      </c>
      <c r="N134" s="40">
        <v>9.8739651758785296</v>
      </c>
      <c r="O134" s="40">
        <v>9.2193170633905197</v>
      </c>
      <c r="P134" s="40">
        <v>3.3771707085900049</v>
      </c>
      <c r="Q134" s="153">
        <v>10.161932709601906</v>
      </c>
      <c r="R134" s="153">
        <v>10.375763059851263</v>
      </c>
      <c r="S134" s="40">
        <v>15.773916649159126</v>
      </c>
      <c r="T134" s="40">
        <v>-10.61671996301633</v>
      </c>
      <c r="U134" s="40">
        <v>-24.896689512027869</v>
      </c>
      <c r="V134" s="40">
        <v>8.1534055000947134</v>
      </c>
      <c r="W134" s="40">
        <v>10.481860875681949</v>
      </c>
      <c r="X134" s="40">
        <v>0.92935279999999998</v>
      </c>
      <c r="Y134" s="40">
        <v>0.14355090000000001</v>
      </c>
      <c r="Z134" s="142">
        <v>41396</v>
      </c>
      <c r="AA134" s="40">
        <v>52968.399637000002</v>
      </c>
      <c r="AB134" s="40" t="s">
        <v>12447</v>
      </c>
      <c r="AC134" s="40" t="s">
        <v>13166</v>
      </c>
      <c r="AD134" s="42" t="s">
        <v>8237</v>
      </c>
      <c r="AE134" s="42" t="s">
        <v>13182</v>
      </c>
      <c r="AF134" s="42" t="s">
        <v>13347</v>
      </c>
      <c r="AG134" s="42" t="s">
        <v>13184</v>
      </c>
      <c r="AH134" s="42" t="s">
        <v>13184</v>
      </c>
    </row>
    <row r="135" spans="1:34" s="133" customFormat="1" ht="28.5">
      <c r="A135" s="33" t="s">
        <v>12436</v>
      </c>
      <c r="B135" s="32" t="s">
        <v>13462</v>
      </c>
      <c r="C135" s="33" t="s">
        <v>12358</v>
      </c>
      <c r="D135" s="33" t="s">
        <v>13463</v>
      </c>
      <c r="E135" s="33" t="s">
        <v>12449</v>
      </c>
      <c r="F135" s="35" t="s">
        <v>381</v>
      </c>
      <c r="G135" s="36" t="s">
        <v>13121</v>
      </c>
      <c r="H135" s="117">
        <v>4</v>
      </c>
      <c r="I135" s="36" t="s">
        <v>12346</v>
      </c>
      <c r="J135" s="36" t="s">
        <v>12346</v>
      </c>
      <c r="K135" s="36" t="s">
        <v>12346</v>
      </c>
      <c r="L135" s="33">
        <v>5.921052599495108E-2</v>
      </c>
      <c r="M135" s="151">
        <v>-4.5413735249145386</v>
      </c>
      <c r="N135" s="151">
        <v>7.0098794606203496</v>
      </c>
      <c r="O135" s="151">
        <v>6.6137814156282948</v>
      </c>
      <c r="P135" s="151">
        <v>2.4732764960741616</v>
      </c>
      <c r="Q135" s="152">
        <v>7.5535152651698523</v>
      </c>
      <c r="R135" s="152">
        <v>7.6079779984540963</v>
      </c>
      <c r="S135" s="33">
        <v>13.106879959503658</v>
      </c>
      <c r="T135" s="33">
        <v>-10.818933589210801</v>
      </c>
      <c r="U135" s="33">
        <v>-23.477080175481412</v>
      </c>
      <c r="V135" s="32">
        <v>8.1046585312678587</v>
      </c>
      <c r="W135" s="32">
        <v>10.352985268728487</v>
      </c>
      <c r="X135" s="33">
        <v>0.94058070000000005</v>
      </c>
      <c r="Y135" s="33">
        <v>0.1747898</v>
      </c>
      <c r="Z135" s="141">
        <v>41439</v>
      </c>
      <c r="AA135" s="33">
        <v>52968.399637000002</v>
      </c>
      <c r="AB135" s="33" t="s">
        <v>12447</v>
      </c>
      <c r="AC135" s="33" t="s">
        <v>13166</v>
      </c>
      <c r="AD135" s="126" t="s">
        <v>8237</v>
      </c>
      <c r="AE135" s="126" t="s">
        <v>13182</v>
      </c>
      <c r="AF135" s="126" t="s">
        <v>13183</v>
      </c>
      <c r="AG135" s="33" t="s">
        <v>13184</v>
      </c>
      <c r="AH135" s="33" t="s">
        <v>13184</v>
      </c>
    </row>
    <row r="136" spans="1:34" s="133" customFormat="1" ht="28.5">
      <c r="A136" s="40" t="s">
        <v>12436</v>
      </c>
      <c r="B136" s="39" t="s">
        <v>13464</v>
      </c>
      <c r="C136" s="39" t="s">
        <v>12359</v>
      </c>
      <c r="D136" s="40" t="s">
        <v>13465</v>
      </c>
      <c r="E136" s="40" t="s">
        <v>12448</v>
      </c>
      <c r="F136" s="41" t="s">
        <v>381</v>
      </c>
      <c r="G136" s="40" t="s">
        <v>13121</v>
      </c>
      <c r="H136" s="42">
        <v>4</v>
      </c>
      <c r="I136" s="40" t="s">
        <v>12346</v>
      </c>
      <c r="J136" s="40" t="s">
        <v>12346</v>
      </c>
      <c r="K136" s="42" t="s">
        <v>12346</v>
      </c>
      <c r="L136" s="40">
        <v>8.2221531762567843E-2</v>
      </c>
      <c r="M136" s="40">
        <v>-4.2312758525220318</v>
      </c>
      <c r="N136" s="40">
        <v>10.928609421502134</v>
      </c>
      <c r="O136" s="40">
        <v>9.5444177714372422</v>
      </c>
      <c r="P136" s="40">
        <v>4.1266758230289247</v>
      </c>
      <c r="Q136" s="153">
        <v>10.493815165375109</v>
      </c>
      <c r="R136" s="153">
        <v>10.045042911653823</v>
      </c>
      <c r="S136" s="40">
        <v>16.63713945922489</v>
      </c>
      <c r="T136" s="40">
        <v>-10.812071714033744</v>
      </c>
      <c r="U136" s="40">
        <v>-23.579118171026593</v>
      </c>
      <c r="V136" s="40">
        <v>8.3692391207482437</v>
      </c>
      <c r="W136" s="40">
        <v>10.570786439479708</v>
      </c>
      <c r="X136" s="40">
        <v>1.0349360000000001</v>
      </c>
      <c r="Y136" s="40">
        <v>0.26613779999999998</v>
      </c>
      <c r="Z136" s="142">
        <v>41334</v>
      </c>
      <c r="AA136" s="40">
        <v>52968.399637000002</v>
      </c>
      <c r="AB136" s="40" t="s">
        <v>12447</v>
      </c>
      <c r="AC136" s="40" t="s">
        <v>13166</v>
      </c>
      <c r="AD136" s="42" t="s">
        <v>8237</v>
      </c>
      <c r="AE136" s="42" t="s">
        <v>13182</v>
      </c>
      <c r="AF136" s="42" t="s">
        <v>13215</v>
      </c>
      <c r="AG136" s="42" t="s">
        <v>13184</v>
      </c>
      <c r="AH136" s="42" t="s">
        <v>13184</v>
      </c>
    </row>
    <row r="137" spans="1:34" s="133" customFormat="1" ht="28.5">
      <c r="A137" s="33" t="s">
        <v>12436</v>
      </c>
      <c r="B137" s="32" t="s">
        <v>13466</v>
      </c>
      <c r="C137" s="33" t="s">
        <v>12360</v>
      </c>
      <c r="D137" s="33" t="s">
        <v>13467</v>
      </c>
      <c r="E137" s="33" t="s">
        <v>12447</v>
      </c>
      <c r="F137" s="35" t="s">
        <v>381</v>
      </c>
      <c r="G137" s="36" t="s">
        <v>13121</v>
      </c>
      <c r="H137" s="117">
        <v>4</v>
      </c>
      <c r="I137" s="36" t="s">
        <v>12346</v>
      </c>
      <c r="J137" s="36" t="s">
        <v>12346</v>
      </c>
      <c r="K137" s="36" t="s">
        <v>12346</v>
      </c>
      <c r="L137" s="33">
        <v>8.2282978197968024E-2</v>
      </c>
      <c r="M137" s="151">
        <v>-4.3874307624037883</v>
      </c>
      <c r="N137" s="151">
        <v>10.126269313788727</v>
      </c>
      <c r="O137" s="151">
        <v>9.6121674972833091</v>
      </c>
      <c r="P137" s="151">
        <v>3.9746255544923503</v>
      </c>
      <c r="Q137" s="152">
        <v>10.39356671791818</v>
      </c>
      <c r="R137" s="152">
        <v>10.731556191570668</v>
      </c>
      <c r="S137" s="33">
        <v>16.708342985456159</v>
      </c>
      <c r="T137" s="33">
        <v>-10.574043738187655</v>
      </c>
      <c r="U137" s="33">
        <v>-24.241226369769386</v>
      </c>
      <c r="V137" s="32">
        <v>8.2030744171966017</v>
      </c>
      <c r="W137" s="32">
        <v>10.498135192886389</v>
      </c>
      <c r="X137" s="33">
        <v>0.95386820000000005</v>
      </c>
      <c r="Y137" s="33">
        <v>0.1861486</v>
      </c>
      <c r="Z137" s="141">
        <v>41198</v>
      </c>
      <c r="AA137" s="33">
        <v>52968.399637000002</v>
      </c>
      <c r="AB137" s="33" t="s">
        <v>12447</v>
      </c>
      <c r="AC137" s="33" t="s">
        <v>13166</v>
      </c>
      <c r="AD137" s="126" t="s">
        <v>8237</v>
      </c>
      <c r="AE137" s="126" t="s">
        <v>13182</v>
      </c>
      <c r="AF137" s="126" t="s">
        <v>13187</v>
      </c>
      <c r="AG137" s="33" t="s">
        <v>13184</v>
      </c>
      <c r="AH137" s="33" t="s">
        <v>13184</v>
      </c>
    </row>
    <row r="138" spans="1:34" s="133" customFormat="1" ht="28.5">
      <c r="A138" s="40" t="s">
        <v>12436</v>
      </c>
      <c r="B138" s="39" t="s">
        <v>13468</v>
      </c>
      <c r="C138" s="39" t="s">
        <v>12361</v>
      </c>
      <c r="D138" s="40" t="s">
        <v>13469</v>
      </c>
      <c r="E138" s="40" t="s">
        <v>12447</v>
      </c>
      <c r="F138" s="41" t="s">
        <v>381</v>
      </c>
      <c r="G138" s="40" t="s">
        <v>13121</v>
      </c>
      <c r="H138" s="42">
        <v>4</v>
      </c>
      <c r="I138" s="40" t="s">
        <v>12346</v>
      </c>
      <c r="J138" s="40" t="s">
        <v>12346</v>
      </c>
      <c r="K138" s="42" t="s">
        <v>12346</v>
      </c>
      <c r="L138" s="40">
        <v>4.0692745000611236E-2</v>
      </c>
      <c r="M138" s="40">
        <v>-4.3876110870729175</v>
      </c>
      <c r="N138" s="40">
        <v>10.124555902156796</v>
      </c>
      <c r="O138" s="40">
        <v>9.6106029072384302</v>
      </c>
      <c r="P138" s="40">
        <v>3.978454876337123</v>
      </c>
      <c r="Q138" s="153">
        <v>10.391784730131004</v>
      </c>
      <c r="R138" s="153">
        <v>10.72957383937565</v>
      </c>
      <c r="S138" s="40">
        <v>16.696169588141153</v>
      </c>
      <c r="T138" s="40">
        <v>-10.573700073339399</v>
      </c>
      <c r="U138" s="40">
        <v>-24.247301985909719</v>
      </c>
      <c r="V138" s="40">
        <v>8.2030129192468806</v>
      </c>
      <c r="W138" s="40">
        <v>10.484812729820815</v>
      </c>
      <c r="X138" s="40">
        <v>0.95788510000000004</v>
      </c>
      <c r="Y138" s="40">
        <v>0.1865396</v>
      </c>
      <c r="Z138" s="142">
        <v>42781</v>
      </c>
      <c r="AA138" s="40">
        <v>52968.399637000002</v>
      </c>
      <c r="AB138" s="40" t="s">
        <v>12447</v>
      </c>
      <c r="AC138" s="40" t="s">
        <v>13166</v>
      </c>
      <c r="AD138" s="42" t="s">
        <v>8237</v>
      </c>
      <c r="AE138" s="42" t="s">
        <v>13182</v>
      </c>
      <c r="AF138" s="42" t="s">
        <v>13187</v>
      </c>
      <c r="AG138" s="42" t="s">
        <v>13184</v>
      </c>
      <c r="AH138" s="42" t="s">
        <v>13184</v>
      </c>
    </row>
    <row r="139" spans="1:34" s="133" customFormat="1" ht="28.5">
      <c r="A139" s="33" t="s">
        <v>12436</v>
      </c>
      <c r="B139" s="32" t="s">
        <v>13470</v>
      </c>
      <c r="C139" s="33" t="s">
        <v>12362</v>
      </c>
      <c r="D139" s="33" t="s">
        <v>13471</v>
      </c>
      <c r="E139" s="33" t="s">
        <v>12447</v>
      </c>
      <c r="F139" s="35" t="s">
        <v>381</v>
      </c>
      <c r="G139" s="36" t="s">
        <v>13121</v>
      </c>
      <c r="H139" s="117">
        <v>4</v>
      </c>
      <c r="I139" s="36" t="s">
        <v>12346</v>
      </c>
      <c r="J139" s="36" t="s">
        <v>12346</v>
      </c>
      <c r="K139" s="36" t="s">
        <v>12346</v>
      </c>
      <c r="L139" s="33" t="e">
        <v>#N/A</v>
      </c>
      <c r="M139" s="151">
        <v>-4.3882779390322257</v>
      </c>
      <c r="N139" s="151">
        <v>10.124426621254013</v>
      </c>
      <c r="O139" s="151">
        <v>9.6105881876187738</v>
      </c>
      <c r="P139" s="151">
        <v>3.9684720822819264</v>
      </c>
      <c r="Q139" s="152">
        <v>10.392680687001498</v>
      </c>
      <c r="R139" s="152">
        <v>10.730738648076832</v>
      </c>
      <c r="S139" s="33">
        <v>16.721111652852262</v>
      </c>
      <c r="T139" s="33">
        <v>-10.574127504257646</v>
      </c>
      <c r="U139" s="33">
        <v>-24.186046511627879</v>
      </c>
      <c r="V139" s="32">
        <v>8.2030407263351179</v>
      </c>
      <c r="W139" s="32">
        <v>10.471237997099564</v>
      </c>
      <c r="X139" s="33">
        <v>0.95617649999999998</v>
      </c>
      <c r="Y139" s="33">
        <v>0.18520710000000001</v>
      </c>
      <c r="Z139" s="141">
        <v>40865</v>
      </c>
      <c r="AA139" s="33">
        <v>52968.399637000002</v>
      </c>
      <c r="AB139" s="33" t="s">
        <v>12447</v>
      </c>
      <c r="AC139" s="33" t="s">
        <v>13166</v>
      </c>
      <c r="AD139" s="126" t="s">
        <v>8237</v>
      </c>
      <c r="AE139" s="126" t="s">
        <v>13182</v>
      </c>
      <c r="AF139" s="126" t="s">
        <v>13187</v>
      </c>
      <c r="AG139" s="33" t="s">
        <v>13184</v>
      </c>
      <c r="AH139" s="33" t="s">
        <v>13184</v>
      </c>
    </row>
    <row r="140" spans="1:34" s="133" customFormat="1" ht="28.5">
      <c r="A140" s="40" t="s">
        <v>12436</v>
      </c>
      <c r="B140" s="39" t="s">
        <v>13472</v>
      </c>
      <c r="C140" s="39" t="s">
        <v>13150</v>
      </c>
      <c r="D140" s="40" t="s">
        <v>13473</v>
      </c>
      <c r="E140" s="40" t="s">
        <v>12454</v>
      </c>
      <c r="F140" s="41" t="s">
        <v>381</v>
      </c>
      <c r="G140" s="40" t="s">
        <v>13121</v>
      </c>
      <c r="H140" s="42">
        <v>4</v>
      </c>
      <c r="I140" s="40" t="s">
        <v>12346</v>
      </c>
      <c r="J140" s="40" t="s">
        <v>12346</v>
      </c>
      <c r="K140" s="42" t="s">
        <v>12346</v>
      </c>
      <c r="L140" s="40">
        <v>8.8010942775317749E-2</v>
      </c>
      <c r="M140" s="40">
        <v>-4.6528911951767888</v>
      </c>
      <c r="N140" s="40">
        <v>6.2378681154282578</v>
      </c>
      <c r="O140" s="40">
        <v>2.4812339638430991</v>
      </c>
      <c r="P140" s="40">
        <v>2.4812339638430991</v>
      </c>
      <c r="Q140" s="153">
        <v>6.2866439961977383</v>
      </c>
      <c r="R140" s="153">
        <v>3.3049814931195298</v>
      </c>
      <c r="S140" s="40" t="s">
        <v>13056</v>
      </c>
      <c r="T140" s="40">
        <v>-11.320359183261953</v>
      </c>
      <c r="U140" s="40">
        <v>-11.320359183261953</v>
      </c>
      <c r="V140" s="40">
        <v>7.3080408412670117</v>
      </c>
      <c r="W140" s="40">
        <v>7.3080408412670117</v>
      </c>
      <c r="X140" s="40" t="s">
        <v>13169</v>
      </c>
      <c r="Y140" s="40" t="s">
        <v>13169</v>
      </c>
      <c r="Z140" s="142" t="s">
        <v>13151</v>
      </c>
      <c r="AA140" s="40">
        <v>52968.399637000002</v>
      </c>
      <c r="AB140" s="40" t="s">
        <v>12447</v>
      </c>
      <c r="AC140" s="40" t="s">
        <v>13166</v>
      </c>
      <c r="AD140" s="42" t="s">
        <v>8237</v>
      </c>
      <c r="AE140" s="42" t="s">
        <v>13182</v>
      </c>
      <c r="AF140" s="42" t="s">
        <v>13421</v>
      </c>
      <c r="AG140" s="42" t="s">
        <v>13184</v>
      </c>
      <c r="AH140" s="42" t="s">
        <v>13184</v>
      </c>
    </row>
    <row r="141" spans="1:34" s="133" customFormat="1" ht="28.5">
      <c r="A141" s="33" t="s">
        <v>12436</v>
      </c>
      <c r="B141" s="32" t="s">
        <v>13474</v>
      </c>
      <c r="C141" s="33" t="s">
        <v>12363</v>
      </c>
      <c r="D141" s="33" t="s">
        <v>13475</v>
      </c>
      <c r="E141" s="33" t="s">
        <v>12453</v>
      </c>
      <c r="F141" s="35" t="s">
        <v>117</v>
      </c>
      <c r="G141" s="36" t="s">
        <v>13096</v>
      </c>
      <c r="H141" s="117">
        <v>4</v>
      </c>
      <c r="I141" s="36" t="s">
        <v>12346</v>
      </c>
      <c r="J141" s="36" t="s">
        <v>12346</v>
      </c>
      <c r="K141" s="36" t="s">
        <v>12346</v>
      </c>
      <c r="L141" s="33" t="e">
        <v>#N/A</v>
      </c>
      <c r="M141" s="151">
        <v>-4.607624706027968</v>
      </c>
      <c r="N141" s="151">
        <v>24.167237281991525</v>
      </c>
      <c r="O141" s="151">
        <v>17.042954298924617</v>
      </c>
      <c r="P141" s="151">
        <v>2.8700116506688023</v>
      </c>
      <c r="Q141" s="152">
        <v>3.078342836426029</v>
      </c>
      <c r="R141" s="152">
        <v>24.659947558177731</v>
      </c>
      <c r="S141" s="33">
        <v>40.09799453053764</v>
      </c>
      <c r="T141" s="33">
        <v>-33.784162797220219</v>
      </c>
      <c r="U141" s="33">
        <v>-48.468440594059437</v>
      </c>
      <c r="V141" s="32">
        <v>22.190277086124777</v>
      </c>
      <c r="W141" s="32">
        <v>24.343650549800337</v>
      </c>
      <c r="X141" s="33">
        <v>0.87455179999999999</v>
      </c>
      <c r="Y141" s="33">
        <v>0.20053099999999999</v>
      </c>
      <c r="Z141" s="141">
        <v>42857</v>
      </c>
      <c r="AA141" s="33">
        <v>6772.8121737000001</v>
      </c>
      <c r="AB141" s="33" t="s">
        <v>12447</v>
      </c>
      <c r="AC141" s="33" t="s">
        <v>13166</v>
      </c>
      <c r="AD141" s="126" t="s">
        <v>8237</v>
      </c>
      <c r="AE141" s="126" t="s">
        <v>13182</v>
      </c>
      <c r="AF141" s="126" t="s">
        <v>13251</v>
      </c>
      <c r="AG141" s="33" t="s">
        <v>13184</v>
      </c>
      <c r="AH141" s="33" t="s">
        <v>13184</v>
      </c>
    </row>
    <row r="142" spans="1:34" s="133" customFormat="1" ht="28.5">
      <c r="A142" s="40" t="s">
        <v>12436</v>
      </c>
      <c r="B142" s="39" t="s">
        <v>13476</v>
      </c>
      <c r="C142" s="39" t="s">
        <v>12364</v>
      </c>
      <c r="D142" s="40" t="s">
        <v>13477</v>
      </c>
      <c r="E142" s="40" t="s">
        <v>12449</v>
      </c>
      <c r="F142" s="41" t="s">
        <v>117</v>
      </c>
      <c r="G142" s="40" t="s">
        <v>13096</v>
      </c>
      <c r="H142" s="42">
        <v>4</v>
      </c>
      <c r="I142" s="40" t="s">
        <v>12346</v>
      </c>
      <c r="J142" s="40" t="s">
        <v>12346</v>
      </c>
      <c r="K142" s="42" t="s">
        <v>12346</v>
      </c>
      <c r="L142" s="40" t="e">
        <v>#N/A</v>
      </c>
      <c r="M142" s="40">
        <v>-6.7007442983124772</v>
      </c>
      <c r="N142" s="40">
        <v>27.844471912268599</v>
      </c>
      <c r="O142" s="40">
        <v>15.907738149570338</v>
      </c>
      <c r="P142" s="40">
        <v>0.7869769472198751</v>
      </c>
      <c r="Q142" s="153">
        <v>13.733125774129951</v>
      </c>
      <c r="R142" s="153">
        <v>14.743291155888638</v>
      </c>
      <c r="S142" s="40">
        <v>42.583139984532203</v>
      </c>
      <c r="T142" s="40">
        <v>-30.559044374768398</v>
      </c>
      <c r="U142" s="40">
        <v>-51.863354037267072</v>
      </c>
      <c r="V142" s="40">
        <v>20.974395973570907</v>
      </c>
      <c r="W142" s="40">
        <v>24.046528720973033</v>
      </c>
      <c r="X142" s="40">
        <v>1.026794</v>
      </c>
      <c r="Y142" s="40">
        <v>9.7913210000000001E-2</v>
      </c>
      <c r="Z142" s="142">
        <v>43298</v>
      </c>
      <c r="AA142" s="40">
        <v>6772.8121737000001</v>
      </c>
      <c r="AB142" s="40" t="s">
        <v>12447</v>
      </c>
      <c r="AC142" s="40" t="s">
        <v>13166</v>
      </c>
      <c r="AD142" s="42" t="s">
        <v>8237</v>
      </c>
      <c r="AE142" s="42" t="s">
        <v>13182</v>
      </c>
      <c r="AF142" s="42" t="s">
        <v>13183</v>
      </c>
      <c r="AG142" s="42" t="s">
        <v>13184</v>
      </c>
      <c r="AH142" s="42" t="s">
        <v>13184</v>
      </c>
    </row>
    <row r="143" spans="1:34" s="133" customFormat="1" ht="28.5">
      <c r="A143" s="33" t="s">
        <v>12436</v>
      </c>
      <c r="B143" s="32" t="s">
        <v>13478</v>
      </c>
      <c r="C143" s="33" t="s">
        <v>12365</v>
      </c>
      <c r="D143" s="33" t="s">
        <v>13479</v>
      </c>
      <c r="E143" s="33" t="s">
        <v>12448</v>
      </c>
      <c r="F143" s="35" t="s">
        <v>117</v>
      </c>
      <c r="G143" s="36" t="s">
        <v>13096</v>
      </c>
      <c r="H143" s="117">
        <v>4</v>
      </c>
      <c r="I143" s="36" t="s">
        <v>12346</v>
      </c>
      <c r="J143" s="36" t="s">
        <v>12346</v>
      </c>
      <c r="K143" s="36" t="s">
        <v>12346</v>
      </c>
      <c r="L143" s="33" t="e">
        <v>#N/A</v>
      </c>
      <c r="M143" s="151">
        <v>-6.3902658855340189</v>
      </c>
      <c r="N143" s="151">
        <v>32.83154359554905</v>
      </c>
      <c r="O143" s="151">
        <v>19.122617495514362</v>
      </c>
      <c r="P143" s="151">
        <v>2.6024398407830329</v>
      </c>
      <c r="Q143" s="152">
        <v>17.004055150040507</v>
      </c>
      <c r="R143" s="152">
        <v>17.189312012671863</v>
      </c>
      <c r="S143" s="33">
        <v>46.760273972602427</v>
      </c>
      <c r="T143" s="33">
        <v>-30.218469721331111</v>
      </c>
      <c r="U143" s="33">
        <v>-51.595006934812737</v>
      </c>
      <c r="V143" s="32">
        <v>21.104577729006827</v>
      </c>
      <c r="W143" s="32">
        <v>24.224996225414447</v>
      </c>
      <c r="X143" s="33">
        <v>1.086808</v>
      </c>
      <c r="Y143" s="33">
        <v>0.14738219999999999</v>
      </c>
      <c r="Z143" s="141">
        <v>43077</v>
      </c>
      <c r="AA143" s="33">
        <v>6772.8121737000001</v>
      </c>
      <c r="AB143" s="33" t="s">
        <v>12447</v>
      </c>
      <c r="AC143" s="33" t="s">
        <v>13166</v>
      </c>
      <c r="AD143" s="126" t="s">
        <v>8237</v>
      </c>
      <c r="AE143" s="126" t="s">
        <v>13182</v>
      </c>
      <c r="AF143" s="126" t="s">
        <v>13215</v>
      </c>
      <c r="AG143" s="33" t="s">
        <v>13184</v>
      </c>
      <c r="AH143" s="33" t="s">
        <v>13184</v>
      </c>
    </row>
    <row r="144" spans="1:34" s="133" customFormat="1" ht="28.5">
      <c r="A144" s="40" t="s">
        <v>12436</v>
      </c>
      <c r="B144" s="39" t="s">
        <v>13480</v>
      </c>
      <c r="C144" s="39" t="s">
        <v>12366</v>
      </c>
      <c r="D144" s="40" t="s">
        <v>13481</v>
      </c>
      <c r="E144" s="40" t="s">
        <v>12447</v>
      </c>
      <c r="F144" s="41" t="s">
        <v>117</v>
      </c>
      <c r="G144" s="40" t="s">
        <v>13096</v>
      </c>
      <c r="H144" s="42">
        <v>4</v>
      </c>
      <c r="I144" s="40" t="s">
        <v>12346</v>
      </c>
      <c r="J144" s="40" t="s">
        <v>12346</v>
      </c>
      <c r="K144" s="42" t="s">
        <v>12346</v>
      </c>
      <c r="L144" s="40" t="e">
        <v>#N/A</v>
      </c>
      <c r="M144" s="40">
        <v>-6.5460972850678871</v>
      </c>
      <c r="N144" s="40">
        <v>31.866303267796514</v>
      </c>
      <c r="O144" s="40">
        <v>19.185707384995322</v>
      </c>
      <c r="P144" s="40">
        <v>2.4336607466645344</v>
      </c>
      <c r="Q144" s="153">
        <v>16.903808847236302</v>
      </c>
      <c r="R144" s="153">
        <v>17.906184423646089</v>
      </c>
      <c r="S144" s="40">
        <v>46.76303592120501</v>
      </c>
      <c r="T144" s="40">
        <v>-30.199614683075239</v>
      </c>
      <c r="U144" s="40">
        <v>-51.608187134503005</v>
      </c>
      <c r="V144" s="40">
        <v>21.08283075436281</v>
      </c>
      <c r="W144" s="40">
        <v>24.149126427777176</v>
      </c>
      <c r="X144" s="40">
        <v>1.0497730000000001</v>
      </c>
      <c r="Y144" s="40">
        <v>0.1117761</v>
      </c>
      <c r="Z144" s="142">
        <v>42825</v>
      </c>
      <c r="AA144" s="40">
        <v>6772.8121737000001</v>
      </c>
      <c r="AB144" s="40" t="s">
        <v>12447</v>
      </c>
      <c r="AC144" s="40" t="s">
        <v>13166</v>
      </c>
      <c r="AD144" s="42" t="s">
        <v>8237</v>
      </c>
      <c r="AE144" s="42" t="s">
        <v>13182</v>
      </c>
      <c r="AF144" s="42" t="s">
        <v>13187</v>
      </c>
      <c r="AG144" s="42" t="s">
        <v>13184</v>
      </c>
      <c r="AH144" s="42" t="s">
        <v>13184</v>
      </c>
    </row>
    <row r="145" spans="1:34" s="133" customFormat="1" ht="28.5">
      <c r="A145" s="33" t="s">
        <v>12436</v>
      </c>
      <c r="B145" s="32" t="s">
        <v>13482</v>
      </c>
      <c r="C145" s="33" t="s">
        <v>12556</v>
      </c>
      <c r="D145" s="33" t="s">
        <v>13483</v>
      </c>
      <c r="E145" s="33" t="s">
        <v>12453</v>
      </c>
      <c r="F145" s="35" t="s">
        <v>117</v>
      </c>
      <c r="G145" s="36" t="s">
        <v>13096</v>
      </c>
      <c r="H145" s="117">
        <v>4</v>
      </c>
      <c r="I145" s="36" t="s">
        <v>12346</v>
      </c>
      <c r="J145" s="36" t="s">
        <v>12346</v>
      </c>
      <c r="K145" s="36" t="s">
        <v>12346</v>
      </c>
      <c r="L145" s="33">
        <v>1.7734857813644658E-2</v>
      </c>
      <c r="M145" s="151">
        <v>-4.6107705490738615</v>
      </c>
      <c r="N145" s="151">
        <v>24.176455321983561</v>
      </c>
      <c r="O145" s="151">
        <v>17.05905902310225</v>
      </c>
      <c r="P145" s="151">
        <v>2.8772362015757835</v>
      </c>
      <c r="Q145" s="152">
        <v>3.1066552326107777</v>
      </c>
      <c r="R145" s="152">
        <v>24.666371795690512</v>
      </c>
      <c r="S145" s="33">
        <v>40.118303569475721</v>
      </c>
      <c r="T145" s="33">
        <v>-33.769454142060106</v>
      </c>
      <c r="U145" s="33">
        <v>-48.473270390602707</v>
      </c>
      <c r="V145" s="32">
        <v>22.194748846552727</v>
      </c>
      <c r="W145" s="32">
        <v>24.343881001800412</v>
      </c>
      <c r="X145" s="33">
        <v>0.87525419999999998</v>
      </c>
      <c r="Y145" s="33">
        <v>0.2011134</v>
      </c>
      <c r="Z145" s="141">
        <v>43921</v>
      </c>
      <c r="AA145" s="33">
        <v>6772.8121737000001</v>
      </c>
      <c r="AB145" s="33" t="s">
        <v>12447</v>
      </c>
      <c r="AC145" s="33" t="s">
        <v>13166</v>
      </c>
      <c r="AD145" s="126" t="s">
        <v>8237</v>
      </c>
      <c r="AE145" s="126" t="s">
        <v>13182</v>
      </c>
      <c r="AF145" s="126" t="s">
        <v>13205</v>
      </c>
      <c r="AG145" s="33" t="s">
        <v>13184</v>
      </c>
      <c r="AH145" s="33" t="s">
        <v>13184</v>
      </c>
    </row>
    <row r="146" spans="1:34" s="133" customFormat="1" ht="28.5">
      <c r="A146" s="40" t="s">
        <v>12436</v>
      </c>
      <c r="B146" s="39" t="s">
        <v>13484</v>
      </c>
      <c r="C146" s="39" t="s">
        <v>12367</v>
      </c>
      <c r="D146" s="40" t="s">
        <v>13485</v>
      </c>
      <c r="E146" s="40" t="s">
        <v>12450</v>
      </c>
      <c r="F146" s="41" t="s">
        <v>422</v>
      </c>
      <c r="G146" s="40" t="s">
        <v>12432</v>
      </c>
      <c r="H146" s="42">
        <v>3</v>
      </c>
      <c r="I146" s="40" t="s">
        <v>12346</v>
      </c>
      <c r="J146" s="40" t="s">
        <v>12346</v>
      </c>
      <c r="K146" s="42" t="s">
        <v>12346</v>
      </c>
      <c r="L146" s="40">
        <v>5.4744021105439869E-2</v>
      </c>
      <c r="M146" s="40">
        <v>-1.9281204643559424</v>
      </c>
      <c r="N146" s="40">
        <v>5.1031566732709477</v>
      </c>
      <c r="O146" s="40">
        <v>6.0706700339090647</v>
      </c>
      <c r="P146" s="40">
        <v>2.0356975246091036</v>
      </c>
      <c r="Q146" s="153">
        <v>7.0057171667165852</v>
      </c>
      <c r="R146" s="153">
        <v>5.4452773739982696</v>
      </c>
      <c r="S146" s="40">
        <v>9.8512494343852897</v>
      </c>
      <c r="T146" s="40">
        <v>-5.1147952402150532</v>
      </c>
      <c r="U146" s="40">
        <v>-16.387133141227849</v>
      </c>
      <c r="V146" s="40">
        <v>4.3727547187004276</v>
      </c>
      <c r="W146" s="40">
        <v>6.8374863218613138</v>
      </c>
      <c r="X146" s="40">
        <v>0.73747110000000005</v>
      </c>
      <c r="Y146" s="40">
        <v>-9.6509170000000002E-3</v>
      </c>
      <c r="Z146" s="142">
        <v>40879</v>
      </c>
      <c r="AA146" s="40">
        <v>384.79898788999998</v>
      </c>
      <c r="AB146" s="40" t="s">
        <v>12447</v>
      </c>
      <c r="AC146" s="40" t="s">
        <v>13166</v>
      </c>
      <c r="AD146" s="42" t="s">
        <v>8237</v>
      </c>
      <c r="AE146" s="42" t="s">
        <v>13182</v>
      </c>
      <c r="AF146" s="42" t="s">
        <v>13208</v>
      </c>
      <c r="AG146" s="42" t="s">
        <v>13184</v>
      </c>
      <c r="AH146" s="42" t="s">
        <v>13184</v>
      </c>
    </row>
    <row r="147" spans="1:34" s="133" customFormat="1" ht="28.5">
      <c r="A147" s="33" t="s">
        <v>12436</v>
      </c>
      <c r="B147" s="32" t="s">
        <v>13486</v>
      </c>
      <c r="C147" s="33" t="s">
        <v>12368</v>
      </c>
      <c r="D147" s="33" t="s">
        <v>13487</v>
      </c>
      <c r="E147" s="33" t="s">
        <v>12451</v>
      </c>
      <c r="F147" s="35" t="s">
        <v>422</v>
      </c>
      <c r="G147" s="36" t="s">
        <v>12432</v>
      </c>
      <c r="H147" s="117">
        <v>3</v>
      </c>
      <c r="I147" s="36" t="s">
        <v>12346</v>
      </c>
      <c r="J147" s="36" t="s">
        <v>12346</v>
      </c>
      <c r="K147" s="36" t="s">
        <v>12346</v>
      </c>
      <c r="L147" s="33">
        <v>4.4598833711297359E-2</v>
      </c>
      <c r="M147" s="151">
        <v>-1.9980371990900747</v>
      </c>
      <c r="N147" s="151">
        <v>3.9962759110809154</v>
      </c>
      <c r="O147" s="151">
        <v>5.7946737772235357</v>
      </c>
      <c r="P147" s="151">
        <v>2.147284577038322</v>
      </c>
      <c r="Q147" s="152">
        <v>5.9459448311968588</v>
      </c>
      <c r="R147" s="152">
        <v>5.5929207108981194</v>
      </c>
      <c r="S147" s="33">
        <v>10.557223183791375</v>
      </c>
      <c r="T147" s="33">
        <v>-5.1166864034941089</v>
      </c>
      <c r="U147" s="33">
        <v>-15.765395664027881</v>
      </c>
      <c r="V147" s="32">
        <v>4.4104466328052361</v>
      </c>
      <c r="W147" s="32">
        <v>6.8563222731488809</v>
      </c>
      <c r="X147" s="33">
        <v>0.71525240000000001</v>
      </c>
      <c r="Y147" s="33">
        <v>-2.5888700000000001E-3</v>
      </c>
      <c r="Z147" s="141">
        <v>40879</v>
      </c>
      <c r="AA147" s="33">
        <v>384.79898788999998</v>
      </c>
      <c r="AB147" s="33" t="s">
        <v>12447</v>
      </c>
      <c r="AC147" s="33" t="s">
        <v>13166</v>
      </c>
      <c r="AD147" s="126" t="s">
        <v>8237</v>
      </c>
      <c r="AE147" s="126" t="s">
        <v>13182</v>
      </c>
      <c r="AF147" s="126" t="s">
        <v>13210</v>
      </c>
      <c r="AG147" s="33" t="s">
        <v>13184</v>
      </c>
      <c r="AH147" s="33" t="s">
        <v>13184</v>
      </c>
    </row>
    <row r="148" spans="1:34" s="133" customFormat="1" ht="28.5">
      <c r="A148" s="40" t="s">
        <v>12436</v>
      </c>
      <c r="B148" s="39" t="s">
        <v>13488</v>
      </c>
      <c r="C148" s="39" t="s">
        <v>12369</v>
      </c>
      <c r="D148" s="40" t="s">
        <v>13489</v>
      </c>
      <c r="E148" s="40" t="s">
        <v>12452</v>
      </c>
      <c r="F148" s="41" t="s">
        <v>422</v>
      </c>
      <c r="G148" s="40" t="s">
        <v>12432</v>
      </c>
      <c r="H148" s="42">
        <v>3</v>
      </c>
      <c r="I148" s="40" t="s">
        <v>12346</v>
      </c>
      <c r="J148" s="40" t="s">
        <v>12346</v>
      </c>
      <c r="K148" s="42" t="s">
        <v>12346</v>
      </c>
      <c r="L148" s="40">
        <v>5.434031757380299E-2</v>
      </c>
      <c r="M148" s="40">
        <v>-1.8919175875248162</v>
      </c>
      <c r="N148" s="40">
        <v>5.7006071103664402</v>
      </c>
      <c r="O148" s="40">
        <v>6.7442311235218932</v>
      </c>
      <c r="P148" s="40">
        <v>2.503836978788776</v>
      </c>
      <c r="Q148" s="153">
        <v>7.548117398848686</v>
      </c>
      <c r="R148" s="153">
        <v>6.1748940580527156</v>
      </c>
      <c r="S148" s="40">
        <v>10.667487994047109</v>
      </c>
      <c r="T148" s="40">
        <v>-5.0064926596387842</v>
      </c>
      <c r="U148" s="40">
        <v>-16.164255081213142</v>
      </c>
      <c r="V148" s="40">
        <v>4.3748406711059591</v>
      </c>
      <c r="W148" s="40">
        <v>6.8381566632676831</v>
      </c>
      <c r="X148" s="40">
        <v>0.75661120000000004</v>
      </c>
      <c r="Y148" s="40">
        <v>3.8912149999999998E-4</v>
      </c>
      <c r="Z148" s="142">
        <v>40879</v>
      </c>
      <c r="AA148" s="40">
        <v>384.79898788999998</v>
      </c>
      <c r="AB148" s="40" t="s">
        <v>12447</v>
      </c>
      <c r="AC148" s="40" t="s">
        <v>13166</v>
      </c>
      <c r="AD148" s="42" t="s">
        <v>8237</v>
      </c>
      <c r="AE148" s="42" t="s">
        <v>13182</v>
      </c>
      <c r="AF148" s="42" t="s">
        <v>13490</v>
      </c>
      <c r="AG148" s="42" t="s">
        <v>13184</v>
      </c>
      <c r="AH148" s="42" t="s">
        <v>13184</v>
      </c>
    </row>
    <row r="149" spans="1:34" s="133" customFormat="1" ht="28.5">
      <c r="A149" s="33" t="s">
        <v>12436</v>
      </c>
      <c r="B149" s="32" t="s">
        <v>13491</v>
      </c>
      <c r="C149" s="33" t="s">
        <v>12370</v>
      </c>
      <c r="D149" s="33" t="s">
        <v>13492</v>
      </c>
      <c r="E149" s="33" t="s">
        <v>12448</v>
      </c>
      <c r="F149" s="35" t="s">
        <v>422</v>
      </c>
      <c r="G149" s="36" t="s">
        <v>12432</v>
      </c>
      <c r="H149" s="117">
        <v>3</v>
      </c>
      <c r="I149" s="36" t="s">
        <v>12346</v>
      </c>
      <c r="J149" s="36" t="s">
        <v>12346</v>
      </c>
      <c r="K149" s="36" t="s">
        <v>12346</v>
      </c>
      <c r="L149" s="33">
        <v>5.9619024360362705E-2</v>
      </c>
      <c r="M149" s="151">
        <v>-1.6906990290404211</v>
      </c>
      <c r="N149" s="151">
        <v>6.6585945903744781</v>
      </c>
      <c r="O149" s="151">
        <v>6.9489197981737583</v>
      </c>
      <c r="P149" s="151">
        <v>3.1288293121029209</v>
      </c>
      <c r="Q149" s="152">
        <v>7.8609852036702899</v>
      </c>
      <c r="R149" s="152">
        <v>5.6783031196399936</v>
      </c>
      <c r="S149" s="33">
        <v>11.305775105874027</v>
      </c>
      <c r="T149" s="33">
        <v>-5.1602096775983703</v>
      </c>
      <c r="U149" s="33">
        <v>-14.794033168271504</v>
      </c>
      <c r="V149" s="32">
        <v>4.4846349541551129</v>
      </c>
      <c r="W149" s="32">
        <v>6.9306191120221712</v>
      </c>
      <c r="X149" s="33">
        <v>0.95535389999999998</v>
      </c>
      <c r="Y149" s="33">
        <v>0.16439699999999999</v>
      </c>
      <c r="Z149" s="141">
        <v>40771</v>
      </c>
      <c r="AA149" s="33">
        <v>384.79898788999998</v>
      </c>
      <c r="AB149" s="33" t="s">
        <v>12447</v>
      </c>
      <c r="AC149" s="33" t="s">
        <v>13166</v>
      </c>
      <c r="AD149" s="126" t="s">
        <v>8237</v>
      </c>
      <c r="AE149" s="126" t="s">
        <v>13182</v>
      </c>
      <c r="AF149" s="126" t="s">
        <v>13215</v>
      </c>
      <c r="AG149" s="33" t="s">
        <v>13184</v>
      </c>
      <c r="AH149" s="33" t="s">
        <v>13184</v>
      </c>
    </row>
    <row r="150" spans="1:34" s="133" customFormat="1" ht="28.5">
      <c r="A150" s="40" t="s">
        <v>12436</v>
      </c>
      <c r="B150" s="39" t="s">
        <v>13493</v>
      </c>
      <c r="C150" s="39" t="s">
        <v>12371</v>
      </c>
      <c r="D150" s="40" t="s">
        <v>13494</v>
      </c>
      <c r="E150" s="40" t="s">
        <v>12448</v>
      </c>
      <c r="F150" s="41" t="s">
        <v>422</v>
      </c>
      <c r="G150" s="40" t="s">
        <v>12432</v>
      </c>
      <c r="H150" s="42">
        <v>3</v>
      </c>
      <c r="I150" s="40" t="s">
        <v>12346</v>
      </c>
      <c r="J150" s="40" t="s">
        <v>12346</v>
      </c>
      <c r="K150" s="42" t="s">
        <v>12346</v>
      </c>
      <c r="L150" s="40" t="e">
        <v>#N/A</v>
      </c>
      <c r="M150" s="40">
        <v>-1.6398994670326461</v>
      </c>
      <c r="N150" s="40">
        <v>6.6993664155100552</v>
      </c>
      <c r="O150" s="40">
        <v>6.962140340022116</v>
      </c>
      <c r="P150" s="40">
        <v>3.1284177344207853</v>
      </c>
      <c r="Q150" s="153">
        <v>7.8582982853443006</v>
      </c>
      <c r="R150" s="153">
        <v>5.6685019987519958</v>
      </c>
      <c r="S150" s="40">
        <v>11.35719725818738</v>
      </c>
      <c r="T150" s="40">
        <v>-5.1945003140683621</v>
      </c>
      <c r="U150" s="40">
        <v>-14.915254237288133</v>
      </c>
      <c r="V150" s="40">
        <v>4.4775505841318086</v>
      </c>
      <c r="W150" s="40">
        <v>6.8954386843267921</v>
      </c>
      <c r="X150" s="40">
        <v>0.9534186</v>
      </c>
      <c r="Y150" s="40">
        <v>0.16444710000000001</v>
      </c>
      <c r="Z150" s="142">
        <v>40837</v>
      </c>
      <c r="AA150" s="40">
        <v>384.79898788999998</v>
      </c>
      <c r="AB150" s="40" t="s">
        <v>12447</v>
      </c>
      <c r="AC150" s="40" t="s">
        <v>13166</v>
      </c>
      <c r="AD150" s="42" t="s">
        <v>8237</v>
      </c>
      <c r="AE150" s="42" t="s">
        <v>13182</v>
      </c>
      <c r="AF150" s="42" t="s">
        <v>13215</v>
      </c>
      <c r="AG150" s="42" t="s">
        <v>13184</v>
      </c>
      <c r="AH150" s="42" t="s">
        <v>13184</v>
      </c>
    </row>
    <row r="151" spans="1:34" s="133" customFormat="1" ht="28.5">
      <c r="A151" s="33" t="s">
        <v>12436</v>
      </c>
      <c r="B151" s="32" t="s">
        <v>13495</v>
      </c>
      <c r="C151" s="33" t="s">
        <v>12372</v>
      </c>
      <c r="D151" s="33" t="s">
        <v>13496</v>
      </c>
      <c r="E151" s="33" t="s">
        <v>12447</v>
      </c>
      <c r="F151" s="35" t="s">
        <v>422</v>
      </c>
      <c r="G151" s="36" t="s">
        <v>12432</v>
      </c>
      <c r="H151" s="117">
        <v>3</v>
      </c>
      <c r="I151" s="36" t="s">
        <v>12346</v>
      </c>
      <c r="J151" s="36" t="s">
        <v>12346</v>
      </c>
      <c r="K151" s="36" t="s">
        <v>12346</v>
      </c>
      <c r="L151" s="33">
        <v>5.9781571376767373E-2</v>
      </c>
      <c r="M151" s="151">
        <v>-1.8541686698004933</v>
      </c>
      <c r="N151" s="151">
        <v>5.8932564179718927</v>
      </c>
      <c r="O151" s="151">
        <v>7.0180040041503799</v>
      </c>
      <c r="P151" s="151">
        <v>2.9459726909072614</v>
      </c>
      <c r="Q151" s="152">
        <v>7.7714883543334112</v>
      </c>
      <c r="R151" s="152">
        <v>6.3408037823446506</v>
      </c>
      <c r="S151" s="33">
        <v>11.39864214041908</v>
      </c>
      <c r="T151" s="33">
        <v>-4.9699816176839828</v>
      </c>
      <c r="U151" s="33">
        <v>-15.562549989650165</v>
      </c>
      <c r="V151" s="32">
        <v>4.4310704970166102</v>
      </c>
      <c r="W151" s="32">
        <v>6.8100345080816238</v>
      </c>
      <c r="X151" s="33">
        <v>0.78299220000000003</v>
      </c>
      <c r="Y151" s="33">
        <v>4.1456380000000001E-2</v>
      </c>
      <c r="Z151" s="141">
        <v>40392</v>
      </c>
      <c r="AA151" s="33">
        <v>384.79898788999998</v>
      </c>
      <c r="AB151" s="33" t="s">
        <v>12447</v>
      </c>
      <c r="AC151" s="33" t="s">
        <v>13166</v>
      </c>
      <c r="AD151" s="126" t="s">
        <v>8237</v>
      </c>
      <c r="AE151" s="126" t="s">
        <v>13182</v>
      </c>
      <c r="AF151" s="126" t="s">
        <v>13187</v>
      </c>
      <c r="AG151" s="33" t="s">
        <v>13184</v>
      </c>
      <c r="AH151" s="33" t="s">
        <v>13184</v>
      </c>
    </row>
    <row r="152" spans="1:34" s="133" customFormat="1" ht="28.5">
      <c r="A152" s="40" t="s">
        <v>12436</v>
      </c>
      <c r="B152" s="39" t="s">
        <v>13497</v>
      </c>
      <c r="C152" s="39" t="s">
        <v>12373</v>
      </c>
      <c r="D152" s="40" t="s">
        <v>13498</v>
      </c>
      <c r="E152" s="40" t="s">
        <v>12447</v>
      </c>
      <c r="F152" s="41" t="s">
        <v>422</v>
      </c>
      <c r="G152" s="40" t="s">
        <v>12432</v>
      </c>
      <c r="H152" s="42">
        <v>3</v>
      </c>
      <c r="I152" s="40" t="s">
        <v>12346</v>
      </c>
      <c r="J152" s="40" t="s">
        <v>12346</v>
      </c>
      <c r="K152" s="42" t="s">
        <v>12346</v>
      </c>
      <c r="L152" s="40" t="e">
        <v>#N/A</v>
      </c>
      <c r="M152" s="40">
        <v>-1.8529790890862152</v>
      </c>
      <c r="N152" s="40">
        <v>5.8933745412400151</v>
      </c>
      <c r="O152" s="40">
        <v>7.0172389698499815</v>
      </c>
      <c r="P152" s="40">
        <v>2.9501072844255738</v>
      </c>
      <c r="Q152" s="153">
        <v>7.77009563194615</v>
      </c>
      <c r="R152" s="153">
        <v>6.3386000165157164</v>
      </c>
      <c r="S152" s="40">
        <v>11.347593582887793</v>
      </c>
      <c r="T152" s="40">
        <v>-4.9691447976988439</v>
      </c>
      <c r="U152" s="40">
        <v>-15.535956580732702</v>
      </c>
      <c r="V152" s="40">
        <v>4.4308872389697536</v>
      </c>
      <c r="W152" s="40">
        <v>6.8233471649665463</v>
      </c>
      <c r="X152" s="40">
        <v>0.78261029999999998</v>
      </c>
      <c r="Y152" s="40">
        <v>4.1470809999999997E-2</v>
      </c>
      <c r="Z152" s="142">
        <v>40837</v>
      </c>
      <c r="AA152" s="40">
        <v>384.79898788999998</v>
      </c>
      <c r="AB152" s="40" t="s">
        <v>12447</v>
      </c>
      <c r="AC152" s="40" t="s">
        <v>13166</v>
      </c>
      <c r="AD152" s="42" t="s">
        <v>8237</v>
      </c>
      <c r="AE152" s="42" t="s">
        <v>13182</v>
      </c>
      <c r="AF152" s="42" t="s">
        <v>13187</v>
      </c>
      <c r="AG152" s="42" t="s">
        <v>13184</v>
      </c>
      <c r="AH152" s="42" t="s">
        <v>13184</v>
      </c>
    </row>
    <row r="153" spans="1:34" s="133" customFormat="1" ht="28.5">
      <c r="A153" s="33" t="s">
        <v>12439</v>
      </c>
      <c r="B153" s="32" t="s">
        <v>13499</v>
      </c>
      <c r="C153" s="33" t="s">
        <v>12374</v>
      </c>
      <c r="D153" s="33" t="s">
        <v>13500</v>
      </c>
      <c r="E153" s="33" t="s">
        <v>12447</v>
      </c>
      <c r="F153" s="35" t="s">
        <v>117</v>
      </c>
      <c r="G153" s="36" t="s">
        <v>66</v>
      </c>
      <c r="H153" s="117">
        <v>3</v>
      </c>
      <c r="I153" s="36" t="s">
        <v>12346</v>
      </c>
      <c r="J153" s="36" t="s">
        <v>12346</v>
      </c>
      <c r="K153" s="36" t="s">
        <v>12346</v>
      </c>
      <c r="L153" s="33" t="e">
        <v>#N/A</v>
      </c>
      <c r="M153" s="151">
        <v>-12.12106630738139</v>
      </c>
      <c r="N153" s="151">
        <v>-12.061825885978338</v>
      </c>
      <c r="O153" s="151">
        <v>5.442988448848074</v>
      </c>
      <c r="P153" s="151">
        <v>2.6142944943581048</v>
      </c>
      <c r="Q153" s="152">
        <v>3.3818672372889491</v>
      </c>
      <c r="R153" s="152">
        <v>8.5468323109438415</v>
      </c>
      <c r="S153" s="33">
        <v>18.368210959235487</v>
      </c>
      <c r="T153" s="33">
        <v>-22.888870123289916</v>
      </c>
      <c r="U153" s="33">
        <v>-22.888870123289962</v>
      </c>
      <c r="V153" s="32">
        <v>14.471773102916108</v>
      </c>
      <c r="W153" s="32">
        <v>14.049253539045745</v>
      </c>
      <c r="X153" s="33">
        <v>0.53987620000000003</v>
      </c>
      <c r="Y153" s="33">
        <v>0.29201630000000001</v>
      </c>
      <c r="Z153" s="141">
        <v>39265</v>
      </c>
      <c r="AA153" s="33">
        <v>282.11366163000002</v>
      </c>
      <c r="AB153" s="33" t="s">
        <v>12447</v>
      </c>
      <c r="AC153" s="33" t="s">
        <v>13166</v>
      </c>
      <c r="AD153" s="126" t="s">
        <v>8237</v>
      </c>
      <c r="AE153" s="126" t="s">
        <v>13182</v>
      </c>
      <c r="AF153" s="126" t="s">
        <v>13187</v>
      </c>
      <c r="AG153" s="33" t="s">
        <v>13184</v>
      </c>
      <c r="AH153" s="33" t="s">
        <v>13184</v>
      </c>
    </row>
    <row r="154" spans="1:34" s="133" customFormat="1" ht="28.5">
      <c r="A154" s="40" t="s">
        <v>12439</v>
      </c>
      <c r="B154" s="39" t="s">
        <v>13501</v>
      </c>
      <c r="C154" s="39" t="s">
        <v>12375</v>
      </c>
      <c r="D154" s="40" t="s">
        <v>13502</v>
      </c>
      <c r="E154" s="40" t="s">
        <v>12447</v>
      </c>
      <c r="F154" s="41" t="s">
        <v>117</v>
      </c>
      <c r="G154" s="40" t="s">
        <v>12350</v>
      </c>
      <c r="H154" s="42">
        <v>3</v>
      </c>
      <c r="I154" s="40" t="s">
        <v>12346</v>
      </c>
      <c r="J154" s="40" t="s">
        <v>12346</v>
      </c>
      <c r="K154" s="42" t="s">
        <v>12346</v>
      </c>
      <c r="L154" s="40" t="e">
        <v>#N/A</v>
      </c>
      <c r="M154" s="40">
        <v>-12.061081169361398</v>
      </c>
      <c r="N154" s="40">
        <v>14.429922431197761</v>
      </c>
      <c r="O154" s="40">
        <v>-10.255025543944907</v>
      </c>
      <c r="P154" s="40">
        <v>-4.0320240389189355</v>
      </c>
      <c r="Q154" s="153">
        <v>-3.311532411613971E-2</v>
      </c>
      <c r="R154" s="153">
        <v>-18.525545466865445</v>
      </c>
      <c r="S154" s="40">
        <v>2.2379269729091433</v>
      </c>
      <c r="T154" s="40">
        <v>-39.908699286311325</v>
      </c>
      <c r="U154" s="40">
        <v>-40.097423407255462</v>
      </c>
      <c r="V154" s="40">
        <v>19.430822590783244</v>
      </c>
      <c r="W154" s="40">
        <v>17.17645819253794</v>
      </c>
      <c r="X154" s="40">
        <v>-0.47283550000000002</v>
      </c>
      <c r="Y154" s="40">
        <v>-0.27459889999999998</v>
      </c>
      <c r="Z154" s="142">
        <v>39265</v>
      </c>
      <c r="AA154" s="40">
        <v>82.807132600000003</v>
      </c>
      <c r="AB154" s="40" t="s">
        <v>12447</v>
      </c>
      <c r="AC154" s="40" t="s">
        <v>13166</v>
      </c>
      <c r="AD154" s="42" t="s">
        <v>8237</v>
      </c>
      <c r="AE154" s="42" t="s">
        <v>13182</v>
      </c>
      <c r="AF154" s="42" t="s">
        <v>13187</v>
      </c>
      <c r="AG154" s="42" t="s">
        <v>13184</v>
      </c>
      <c r="AH154" s="42" t="s">
        <v>13184</v>
      </c>
    </row>
    <row r="155" spans="1:34" s="133" customFormat="1" ht="28.5">
      <c r="A155" s="33" t="s">
        <v>12440</v>
      </c>
      <c r="B155" s="32" t="s">
        <v>13503</v>
      </c>
      <c r="C155" s="33" t="s">
        <v>12380</v>
      </c>
      <c r="D155" s="33" t="s">
        <v>13504</v>
      </c>
      <c r="E155" s="33" t="s">
        <v>12447</v>
      </c>
      <c r="F155" s="35" t="s">
        <v>117</v>
      </c>
      <c r="G155" s="36" t="s">
        <v>66</v>
      </c>
      <c r="H155" s="117">
        <v>3</v>
      </c>
      <c r="I155" s="36" t="s">
        <v>12346</v>
      </c>
      <c r="J155" s="36" t="s">
        <v>12346</v>
      </c>
      <c r="K155" s="36" t="s">
        <v>12346</v>
      </c>
      <c r="L155" s="33" t="e">
        <v>#N/A</v>
      </c>
      <c r="M155" s="151">
        <v>-12.705973223480937</v>
      </c>
      <c r="N155" s="151">
        <v>-14.316401314126836</v>
      </c>
      <c r="O155" s="151">
        <v>4.061190187568342</v>
      </c>
      <c r="P155" s="151">
        <v>2.1213670375451299</v>
      </c>
      <c r="Q155" s="152">
        <v>-0.84836898076213751</v>
      </c>
      <c r="R155" s="152">
        <v>12.647462277091703</v>
      </c>
      <c r="S155" s="33">
        <v>17.601795447258883</v>
      </c>
      <c r="T155" s="33">
        <v>-23.439087727221299</v>
      </c>
      <c r="U155" s="33">
        <v>-24.171436177292605</v>
      </c>
      <c r="V155" s="32">
        <v>14.103086386882996</v>
      </c>
      <c r="W155" s="32">
        <v>14.172161296727886</v>
      </c>
      <c r="X155" s="33">
        <v>0.495139</v>
      </c>
      <c r="Y155" s="33">
        <v>0.26775710000000003</v>
      </c>
      <c r="Z155" s="141">
        <v>38222</v>
      </c>
      <c r="AA155" s="33">
        <v>2043.4851547999999</v>
      </c>
      <c r="AB155" s="33" t="s">
        <v>12447</v>
      </c>
      <c r="AC155" s="33" t="s">
        <v>13166</v>
      </c>
      <c r="AD155" s="126" t="s">
        <v>8237</v>
      </c>
      <c r="AE155" s="126" t="s">
        <v>13182</v>
      </c>
      <c r="AF155" s="126" t="s">
        <v>13187</v>
      </c>
      <c r="AG155" s="33" t="s">
        <v>13184</v>
      </c>
      <c r="AH155" s="33" t="s">
        <v>13184</v>
      </c>
    </row>
    <row r="156" spans="1:34" s="133" customFormat="1" ht="42.75">
      <c r="A156" s="40" t="s">
        <v>12441</v>
      </c>
      <c r="B156" s="39" t="s">
        <v>13505</v>
      </c>
      <c r="C156" s="39" t="s">
        <v>12381</v>
      </c>
      <c r="D156" s="40" t="s">
        <v>13506</v>
      </c>
      <c r="E156" s="40" t="s">
        <v>12450</v>
      </c>
      <c r="F156" s="41" t="s">
        <v>422</v>
      </c>
      <c r="G156" s="40" t="s">
        <v>13131</v>
      </c>
      <c r="H156" s="42">
        <v>4</v>
      </c>
      <c r="I156" s="40" t="s">
        <v>12346</v>
      </c>
      <c r="J156" s="40" t="s">
        <v>12346</v>
      </c>
      <c r="K156" s="42" t="s">
        <v>12551</v>
      </c>
      <c r="L156" s="40">
        <v>8.8697182617976641E-2</v>
      </c>
      <c r="M156" s="40">
        <v>-3.5595895697355551</v>
      </c>
      <c r="N156" s="40">
        <v>1.685611857175684</v>
      </c>
      <c r="O156" s="40">
        <v>3.9902502286698338</v>
      </c>
      <c r="P156" s="40">
        <v>-1.7309975380041975</v>
      </c>
      <c r="Q156" s="153">
        <v>5.470427940182887</v>
      </c>
      <c r="R156" s="153">
        <v>11.582423983533685</v>
      </c>
      <c r="S156" s="40">
        <v>-5.7372479992539134</v>
      </c>
      <c r="T156" s="40">
        <v>-8.7901167999052792</v>
      </c>
      <c r="U156" s="40">
        <v>-26.480496565648725</v>
      </c>
      <c r="V156" s="40">
        <v>5.5211193927817881</v>
      </c>
      <c r="W156" s="40">
        <v>7.0444009760776778</v>
      </c>
      <c r="X156" s="40">
        <v>3.7348340000000001E-2</v>
      </c>
      <c r="Y156" s="40">
        <v>-0.52994699999999995</v>
      </c>
      <c r="Z156" s="142">
        <v>41789</v>
      </c>
      <c r="AA156" s="40">
        <v>288.95</v>
      </c>
      <c r="AB156" s="40" t="s">
        <v>12447</v>
      </c>
      <c r="AC156" s="40" t="s">
        <v>13166</v>
      </c>
      <c r="AD156" s="42" t="s">
        <v>8237</v>
      </c>
      <c r="AE156" s="42" t="s">
        <v>13182</v>
      </c>
      <c r="AF156" s="42" t="s">
        <v>13208</v>
      </c>
      <c r="AG156" s="42" t="s">
        <v>13184</v>
      </c>
      <c r="AH156" s="42" t="s">
        <v>13184</v>
      </c>
    </row>
    <row r="157" spans="1:34" s="133" customFormat="1" ht="42.75">
      <c r="A157" s="33" t="s">
        <v>12441</v>
      </c>
      <c r="B157" s="32" t="s">
        <v>13507</v>
      </c>
      <c r="C157" s="33" t="s">
        <v>12382</v>
      </c>
      <c r="D157" s="33" t="s">
        <v>13508</v>
      </c>
      <c r="E157" s="33" t="s">
        <v>12448</v>
      </c>
      <c r="F157" s="35" t="s">
        <v>422</v>
      </c>
      <c r="G157" s="36" t="s">
        <v>13131</v>
      </c>
      <c r="H157" s="117">
        <v>4</v>
      </c>
      <c r="I157" s="36" t="s">
        <v>12346</v>
      </c>
      <c r="J157" s="36" t="s">
        <v>12346</v>
      </c>
      <c r="K157" s="36" t="s">
        <v>12551</v>
      </c>
      <c r="L157" s="33">
        <v>9.2465856730123933E-2</v>
      </c>
      <c r="M157" s="151">
        <v>-3.2791828031852543</v>
      </c>
      <c r="N157" s="151">
        <v>3.6243148998007513</v>
      </c>
      <c r="O157" s="151">
        <v>5.061161340031517</v>
      </c>
      <c r="P157" s="151">
        <v>-0.68441964167235136</v>
      </c>
      <c r="Q157" s="152">
        <v>6.6233732199066031</v>
      </c>
      <c r="R157" s="152">
        <v>12.101485757255759</v>
      </c>
      <c r="S157" s="33">
        <v>-4.1398597310551732</v>
      </c>
      <c r="T157" s="33">
        <v>-8.1770431731293609</v>
      </c>
      <c r="U157" s="33">
        <v>-24.424897704866478</v>
      </c>
      <c r="V157" s="32">
        <v>5.5816254665124747</v>
      </c>
      <c r="W157" s="32">
        <v>7.1292202142172121</v>
      </c>
      <c r="X157" s="33">
        <v>0.25031999999999999</v>
      </c>
      <c r="Y157" s="33">
        <v>-0.36149550000000003</v>
      </c>
      <c r="Z157" s="141">
        <v>40695</v>
      </c>
      <c r="AA157" s="33">
        <v>288.95</v>
      </c>
      <c r="AB157" s="33" t="s">
        <v>12447</v>
      </c>
      <c r="AC157" s="33" t="s">
        <v>13166</v>
      </c>
      <c r="AD157" s="126" t="s">
        <v>8237</v>
      </c>
      <c r="AE157" s="126" t="s">
        <v>13182</v>
      </c>
      <c r="AF157" s="126" t="s">
        <v>13215</v>
      </c>
      <c r="AG157" s="33" t="s">
        <v>13184</v>
      </c>
      <c r="AH157" s="33" t="s">
        <v>13184</v>
      </c>
    </row>
    <row r="158" spans="1:34" s="133" customFormat="1" ht="42.75">
      <c r="A158" s="40" t="s">
        <v>12441</v>
      </c>
      <c r="B158" s="39" t="s">
        <v>13509</v>
      </c>
      <c r="C158" s="39" t="s">
        <v>12383</v>
      </c>
      <c r="D158" s="40" t="s">
        <v>13510</v>
      </c>
      <c r="E158" s="40" t="s">
        <v>12449</v>
      </c>
      <c r="F158" s="41" t="s">
        <v>422</v>
      </c>
      <c r="G158" s="40" t="s">
        <v>13131</v>
      </c>
      <c r="H158" s="42">
        <v>4</v>
      </c>
      <c r="I158" s="40" t="s">
        <v>12346</v>
      </c>
      <c r="J158" s="40" t="s">
        <v>12346</v>
      </c>
      <c r="K158" s="42" t="s">
        <v>12551</v>
      </c>
      <c r="L158" s="40">
        <v>6.8280085529086806E-2</v>
      </c>
      <c r="M158" s="40">
        <v>-3.681191458761246</v>
      </c>
      <c r="N158" s="40">
        <v>-0.37889016141230414</v>
      </c>
      <c r="O158" s="40">
        <v>2.0696041255128028</v>
      </c>
      <c r="P158" s="40">
        <v>-2.2999984206924839</v>
      </c>
      <c r="Q158" s="153">
        <v>3.2521276474562821</v>
      </c>
      <c r="R158" s="153">
        <v>9.4984138336489998</v>
      </c>
      <c r="S158" s="40">
        <v>-6.9386622348911242</v>
      </c>
      <c r="T158" s="40">
        <v>-9.447611804429501</v>
      </c>
      <c r="U158" s="40">
        <v>-25.420482009169177</v>
      </c>
      <c r="V158" s="40">
        <v>5.4082001613551931</v>
      </c>
      <c r="W158" s="40">
        <v>6.787030681308714</v>
      </c>
      <c r="X158" s="40">
        <v>7.6256169999999998E-2</v>
      </c>
      <c r="Y158" s="40">
        <v>-0.51726910000000004</v>
      </c>
      <c r="Z158" s="142">
        <v>41789</v>
      </c>
      <c r="AA158" s="40">
        <v>288.95</v>
      </c>
      <c r="AB158" s="40" t="s">
        <v>12447</v>
      </c>
      <c r="AC158" s="40" t="s">
        <v>13166</v>
      </c>
      <c r="AD158" s="42" t="s">
        <v>8237</v>
      </c>
      <c r="AE158" s="42" t="s">
        <v>13182</v>
      </c>
      <c r="AF158" s="42" t="s">
        <v>13183</v>
      </c>
      <c r="AG158" s="42" t="s">
        <v>13184</v>
      </c>
      <c r="AH158" s="42" t="s">
        <v>13184</v>
      </c>
    </row>
    <row r="159" spans="1:34" s="133" customFormat="1" ht="42.75">
      <c r="A159" s="33" t="s">
        <v>12441</v>
      </c>
      <c r="B159" s="32" t="s">
        <v>13511</v>
      </c>
      <c r="C159" s="33" t="s">
        <v>12384</v>
      </c>
      <c r="D159" s="33" t="s">
        <v>13512</v>
      </c>
      <c r="E159" s="33" t="s">
        <v>12447</v>
      </c>
      <c r="F159" s="35" t="s">
        <v>422</v>
      </c>
      <c r="G159" s="36" t="s">
        <v>13131</v>
      </c>
      <c r="H159" s="117">
        <v>4</v>
      </c>
      <c r="I159" s="36" t="s">
        <v>12346</v>
      </c>
      <c r="J159" s="36" t="s">
        <v>12346</v>
      </c>
      <c r="K159" s="36" t="s">
        <v>12551</v>
      </c>
      <c r="L159" s="33" t="e">
        <v>#N/A</v>
      </c>
      <c r="M159" s="151">
        <v>-3.4691407825735987</v>
      </c>
      <c r="N159" s="151">
        <v>2.792096219931306</v>
      </c>
      <c r="O159" s="151">
        <v>5.1337756387240363</v>
      </c>
      <c r="P159" s="151">
        <v>-0.71128221719758411</v>
      </c>
      <c r="Q159" s="152">
        <v>6.4445418676019495</v>
      </c>
      <c r="R159" s="152">
        <v>12.660731948565607</v>
      </c>
      <c r="S159" s="33">
        <v>-3.9618138424820648</v>
      </c>
      <c r="T159" s="33">
        <v>-8.0950072709645831</v>
      </c>
      <c r="U159" s="33">
        <v>-24.642289348171552</v>
      </c>
      <c r="V159" s="32">
        <v>5.4016174438591822</v>
      </c>
      <c r="W159" s="32">
        <v>7.0115175563012082</v>
      </c>
      <c r="X159" s="33">
        <v>0.1112235</v>
      </c>
      <c r="Y159" s="33">
        <v>-0.46875630000000001</v>
      </c>
      <c r="Z159" s="141">
        <v>39688</v>
      </c>
      <c r="AA159" s="33">
        <v>288.95</v>
      </c>
      <c r="AB159" s="33" t="s">
        <v>12447</v>
      </c>
      <c r="AC159" s="33" t="s">
        <v>13166</v>
      </c>
      <c r="AD159" s="126" t="s">
        <v>8237</v>
      </c>
      <c r="AE159" s="126" t="s">
        <v>13182</v>
      </c>
      <c r="AF159" s="126" t="s">
        <v>13513</v>
      </c>
      <c r="AG159" s="33" t="s">
        <v>13184</v>
      </c>
      <c r="AH159" s="33" t="s">
        <v>13184</v>
      </c>
    </row>
    <row r="160" spans="1:34" s="133" customFormat="1" ht="42.75">
      <c r="A160" s="40" t="s">
        <v>12441</v>
      </c>
      <c r="B160" s="39" t="s">
        <v>13514</v>
      </c>
      <c r="C160" s="39" t="s">
        <v>12385</v>
      </c>
      <c r="D160" s="40" t="s">
        <v>13515</v>
      </c>
      <c r="E160" s="40" t="s">
        <v>12447</v>
      </c>
      <c r="F160" s="41" t="s">
        <v>422</v>
      </c>
      <c r="G160" s="40" t="s">
        <v>13131</v>
      </c>
      <c r="H160" s="42">
        <v>4</v>
      </c>
      <c r="I160" s="40" t="s">
        <v>12346</v>
      </c>
      <c r="J160" s="40" t="s">
        <v>12346</v>
      </c>
      <c r="K160" s="42" t="s">
        <v>12551</v>
      </c>
      <c r="L160" s="40">
        <v>9.2922888395252257E-2</v>
      </c>
      <c r="M160" s="40">
        <v>-3.4510286881545449</v>
      </c>
      <c r="N160" s="40">
        <v>2.7517698285537406</v>
      </c>
      <c r="O160" s="40">
        <v>5.1483680371063434</v>
      </c>
      <c r="P160" s="40">
        <v>-0.83611134082588467</v>
      </c>
      <c r="Q160" s="153">
        <v>6.4384753090548585</v>
      </c>
      <c r="R160" s="153">
        <v>12.595515934636081</v>
      </c>
      <c r="S160" s="40">
        <v>-4.0471417624956878</v>
      </c>
      <c r="T160" s="40">
        <v>-8.1112717394200669</v>
      </c>
      <c r="U160" s="40">
        <v>-25.146163743922688</v>
      </c>
      <c r="V160" s="40">
        <v>5.4296456738372427</v>
      </c>
      <c r="W160" s="40">
        <v>7.061076521360178</v>
      </c>
      <c r="X160" s="40">
        <v>0.11829000000000001</v>
      </c>
      <c r="Y160" s="40">
        <v>-0.4833694</v>
      </c>
      <c r="Z160" s="142">
        <v>39688</v>
      </c>
      <c r="AA160" s="40">
        <v>288.95</v>
      </c>
      <c r="AB160" s="40" t="s">
        <v>12447</v>
      </c>
      <c r="AC160" s="40" t="s">
        <v>13166</v>
      </c>
      <c r="AD160" s="42" t="s">
        <v>8237</v>
      </c>
      <c r="AE160" s="42" t="s">
        <v>13182</v>
      </c>
      <c r="AF160" s="42" t="s">
        <v>13187</v>
      </c>
      <c r="AG160" s="42" t="s">
        <v>13184</v>
      </c>
      <c r="AH160" s="42" t="s">
        <v>13184</v>
      </c>
    </row>
    <row r="161" spans="1:34" s="133" customFormat="1" ht="42.75">
      <c r="A161" s="33" t="s">
        <v>12441</v>
      </c>
      <c r="B161" s="32" t="s">
        <v>13516</v>
      </c>
      <c r="C161" s="33" t="s">
        <v>12386</v>
      </c>
      <c r="D161" s="33" t="s">
        <v>13517</v>
      </c>
      <c r="E161" s="33" t="s">
        <v>12448</v>
      </c>
      <c r="F161" s="35" t="s">
        <v>422</v>
      </c>
      <c r="G161" s="36" t="s">
        <v>13124</v>
      </c>
      <c r="H161" s="117">
        <v>4</v>
      </c>
      <c r="I161" s="36" t="s">
        <v>12346</v>
      </c>
      <c r="J161" s="36" t="s">
        <v>12346</v>
      </c>
      <c r="K161" s="36" t="s">
        <v>12551</v>
      </c>
      <c r="L161" s="33">
        <v>6.0150518186341338E-2</v>
      </c>
      <c r="M161" s="151">
        <v>-1.6825750318785193</v>
      </c>
      <c r="N161" s="151">
        <v>4.5215707114089509</v>
      </c>
      <c r="O161" s="151">
        <v>3.2742947501082975</v>
      </c>
      <c r="P161" s="151">
        <v>-4.6426528921745147</v>
      </c>
      <c r="Q161" s="152">
        <v>7.4565467641391159</v>
      </c>
      <c r="R161" s="152">
        <v>5.9666296848549738</v>
      </c>
      <c r="S161" s="33">
        <v>-3.5873143513902028</v>
      </c>
      <c r="T161" s="33">
        <v>-9.037960501790721</v>
      </c>
      <c r="U161" s="33">
        <v>-35.512177354790389</v>
      </c>
      <c r="V161" s="32">
        <v>4.6721409623403893</v>
      </c>
      <c r="W161" s="32">
        <v>7.6095964104742828</v>
      </c>
      <c r="X161" s="33">
        <v>-1.9074109999999998E-2</v>
      </c>
      <c r="Y161" s="33">
        <v>-0.88755689999999998</v>
      </c>
      <c r="Z161" s="141">
        <v>42482</v>
      </c>
      <c r="AA161" s="33">
        <v>12.23</v>
      </c>
      <c r="AB161" s="33" t="s">
        <v>12447</v>
      </c>
      <c r="AC161" s="33" t="s">
        <v>13166</v>
      </c>
      <c r="AD161" s="126" t="s">
        <v>8237</v>
      </c>
      <c r="AE161" s="126" t="s">
        <v>13182</v>
      </c>
      <c r="AF161" s="126" t="s">
        <v>13215</v>
      </c>
      <c r="AG161" s="33" t="s">
        <v>13184</v>
      </c>
      <c r="AH161" s="33" t="s">
        <v>13184</v>
      </c>
    </row>
    <row r="162" spans="1:34" s="133" customFormat="1" ht="42.75">
      <c r="A162" s="40" t="s">
        <v>12441</v>
      </c>
      <c r="B162" s="39" t="s">
        <v>13518</v>
      </c>
      <c r="C162" s="39" t="s">
        <v>12387</v>
      </c>
      <c r="D162" s="40" t="s">
        <v>13519</v>
      </c>
      <c r="E162" s="40" t="s">
        <v>12455</v>
      </c>
      <c r="F162" s="41" t="s">
        <v>422</v>
      </c>
      <c r="G162" s="40" t="s">
        <v>13124</v>
      </c>
      <c r="H162" s="42">
        <v>4</v>
      </c>
      <c r="I162" s="40" t="s">
        <v>12346</v>
      </c>
      <c r="J162" s="40" t="s">
        <v>12346</v>
      </c>
      <c r="K162" s="42" t="s">
        <v>12551</v>
      </c>
      <c r="L162" s="40">
        <v>3.6387300534342977E-2</v>
      </c>
      <c r="M162" s="40">
        <v>-2.0580705458870918</v>
      </c>
      <c r="N162" s="40">
        <v>0.60638220760060868</v>
      </c>
      <c r="O162" s="40">
        <v>0.31980079717055521</v>
      </c>
      <c r="P162" s="40">
        <v>-6.1727663663725956</v>
      </c>
      <c r="Q162" s="153">
        <v>4.177607574800124</v>
      </c>
      <c r="R162" s="153">
        <v>3.4306670562877395</v>
      </c>
      <c r="S162" s="40">
        <v>-6.3790270976901375</v>
      </c>
      <c r="T162" s="40">
        <v>-10.292192448799787</v>
      </c>
      <c r="U162" s="40">
        <v>-36.363252434293059</v>
      </c>
      <c r="V162" s="40">
        <v>4.64879654605362</v>
      </c>
      <c r="W162" s="40">
        <v>7.3390500903797244</v>
      </c>
      <c r="X162" s="40">
        <v>-0.37942500000000001</v>
      </c>
      <c r="Y162" s="40">
        <v>-1.1139760000000001</v>
      </c>
      <c r="Z162" s="142">
        <v>42482</v>
      </c>
      <c r="AA162" s="40">
        <v>12.23</v>
      </c>
      <c r="AB162" s="40" t="s">
        <v>12447</v>
      </c>
      <c r="AC162" s="40" t="s">
        <v>13166</v>
      </c>
      <c r="AD162" s="42" t="s">
        <v>8237</v>
      </c>
      <c r="AE162" s="42" t="s">
        <v>13182</v>
      </c>
      <c r="AF162" s="42" t="s">
        <v>13183</v>
      </c>
      <c r="AG162" s="42" t="s">
        <v>13184</v>
      </c>
      <c r="AH162" s="42" t="s">
        <v>13184</v>
      </c>
    </row>
    <row r="163" spans="1:34" s="133" customFormat="1" ht="42.75">
      <c r="A163" s="33" t="s">
        <v>12441</v>
      </c>
      <c r="B163" s="32" t="s">
        <v>13520</v>
      </c>
      <c r="C163" s="33" t="s">
        <v>12388</v>
      </c>
      <c r="D163" s="33" t="s">
        <v>13521</v>
      </c>
      <c r="E163" s="33" t="s">
        <v>12447</v>
      </c>
      <c r="F163" s="35" t="s">
        <v>422</v>
      </c>
      <c r="G163" s="36" t="s">
        <v>13124</v>
      </c>
      <c r="H163" s="117">
        <v>4</v>
      </c>
      <c r="I163" s="36" t="s">
        <v>12346</v>
      </c>
      <c r="J163" s="36" t="s">
        <v>12346</v>
      </c>
      <c r="K163" s="36" t="s">
        <v>12551</v>
      </c>
      <c r="L163" s="33">
        <v>6.0475285487256579E-2</v>
      </c>
      <c r="M163" s="151">
        <v>-1.7766851371256553</v>
      </c>
      <c r="N163" s="151">
        <v>3.7570842435352469</v>
      </c>
      <c r="O163" s="151">
        <v>3.3147539993032549</v>
      </c>
      <c r="P163" s="151">
        <v>-4.7748695221090713</v>
      </c>
      <c r="Q163" s="152">
        <v>7.4062163804875736</v>
      </c>
      <c r="R163" s="152">
        <v>6.5655152084059365</v>
      </c>
      <c r="S163" s="33">
        <v>-3.5602431138480051</v>
      </c>
      <c r="T163" s="33">
        <v>-8.8244348785859401</v>
      </c>
      <c r="U163" s="33">
        <v>-35.969819211155688</v>
      </c>
      <c r="V163" s="32">
        <v>4.612094654811</v>
      </c>
      <c r="W163" s="32">
        <v>7.6273595648049923</v>
      </c>
      <c r="X163" s="33">
        <v>-0.2045824</v>
      </c>
      <c r="Y163" s="33">
        <v>-0.99052130000000005</v>
      </c>
      <c r="Z163" s="141">
        <v>42482</v>
      </c>
      <c r="AA163" s="33">
        <v>12.23</v>
      </c>
      <c r="AB163" s="33" t="s">
        <v>12447</v>
      </c>
      <c r="AC163" s="33" t="s">
        <v>13166</v>
      </c>
      <c r="AD163" s="126" t="s">
        <v>8237</v>
      </c>
      <c r="AE163" s="126" t="s">
        <v>13182</v>
      </c>
      <c r="AF163" s="126" t="s">
        <v>13187</v>
      </c>
      <c r="AG163" s="33" t="s">
        <v>13184</v>
      </c>
      <c r="AH163" s="33" t="s">
        <v>13184</v>
      </c>
    </row>
    <row r="164" spans="1:34" s="133" customFormat="1" ht="42.75">
      <c r="A164" s="40" t="s">
        <v>12442</v>
      </c>
      <c r="B164" s="39" t="s">
        <v>13522</v>
      </c>
      <c r="C164" s="39" t="s">
        <v>12390</v>
      </c>
      <c r="D164" s="40" t="s">
        <v>13523</v>
      </c>
      <c r="E164" s="40" t="s">
        <v>12447</v>
      </c>
      <c r="F164" s="41" t="s">
        <v>117</v>
      </c>
      <c r="G164" s="40" t="s">
        <v>58</v>
      </c>
      <c r="H164" s="42">
        <v>5</v>
      </c>
      <c r="I164" s="40" t="s">
        <v>12346</v>
      </c>
      <c r="J164" s="40" t="s">
        <v>12346</v>
      </c>
      <c r="K164" s="42" t="s">
        <v>12346</v>
      </c>
      <c r="L164" s="40" t="e">
        <v>#N/A</v>
      </c>
      <c r="M164" s="40">
        <v>-12.474576271186411</v>
      </c>
      <c r="N164" s="40">
        <v>26.382770435633816</v>
      </c>
      <c r="O164" s="40">
        <v>10.083016625567165</v>
      </c>
      <c r="P164" s="40">
        <v>-0.6453528869541314</v>
      </c>
      <c r="Q164" s="153">
        <v>31.506172839506075</v>
      </c>
      <c r="R164" s="153">
        <v>9.5698924731183244</v>
      </c>
      <c r="S164" s="40">
        <v>1.5701136978886643</v>
      </c>
      <c r="T164" s="40">
        <v>-17.035698147311372</v>
      </c>
      <c r="U164" s="40">
        <v>-43.029637760702578</v>
      </c>
      <c r="V164" s="40">
        <v>16.254168367001121</v>
      </c>
      <c r="W164" s="40">
        <v>18.120938170475576</v>
      </c>
      <c r="X164" s="40">
        <v>0.9009009</v>
      </c>
      <c r="Y164" s="40">
        <v>-3.0801080000000002E-2</v>
      </c>
      <c r="Z164" s="142">
        <v>41213</v>
      </c>
      <c r="AA164" s="40">
        <v>584.10123426999996</v>
      </c>
      <c r="AB164" s="40" t="s">
        <v>12447</v>
      </c>
      <c r="AC164" s="40" t="s">
        <v>13166</v>
      </c>
      <c r="AD164" s="42" t="s">
        <v>8237</v>
      </c>
      <c r="AE164" s="42" t="s">
        <v>13182</v>
      </c>
      <c r="AF164" s="42" t="s">
        <v>13187</v>
      </c>
      <c r="AG164" s="42" t="s">
        <v>13184</v>
      </c>
      <c r="AH164" s="42" t="s">
        <v>13184</v>
      </c>
    </row>
    <row r="165" spans="1:34" s="133" customFormat="1" ht="42.75">
      <c r="A165" s="33" t="s">
        <v>12443</v>
      </c>
      <c r="B165" s="32" t="s">
        <v>13524</v>
      </c>
      <c r="C165" s="33" t="s">
        <v>12391</v>
      </c>
      <c r="D165" s="33" t="s">
        <v>13525</v>
      </c>
      <c r="E165" s="33" t="s">
        <v>12449</v>
      </c>
      <c r="F165" s="35" t="s">
        <v>422</v>
      </c>
      <c r="G165" s="36" t="s">
        <v>13132</v>
      </c>
      <c r="H165" s="117">
        <v>3</v>
      </c>
      <c r="I165" s="36" t="s">
        <v>12346</v>
      </c>
      <c r="J165" s="36" t="s">
        <v>12346</v>
      </c>
      <c r="K165" s="36" t="s">
        <v>12346</v>
      </c>
      <c r="L165" s="33">
        <v>4.9012463650561708E-2</v>
      </c>
      <c r="M165" s="151">
        <v>-2.9406290712823302</v>
      </c>
      <c r="N165" s="151">
        <v>2.9320059732689252</v>
      </c>
      <c r="O165" s="151">
        <v>3.4837316740232716</v>
      </c>
      <c r="P165" s="151">
        <v>-5.2535695195801813</v>
      </c>
      <c r="Q165" s="152">
        <v>6.9895111098973173</v>
      </c>
      <c r="R165" s="152">
        <v>11.024760201186545</v>
      </c>
      <c r="S165" s="33">
        <v>-5.5020776766845909</v>
      </c>
      <c r="T165" s="33">
        <v>-13.03478162949877</v>
      </c>
      <c r="U165" s="33">
        <v>-46.539584825215449</v>
      </c>
      <c r="V165" s="32">
        <v>6.6781196547856538</v>
      </c>
      <c r="W165" s="32">
        <v>12.882014155069015</v>
      </c>
      <c r="X165" s="33">
        <v>0.29149160000000002</v>
      </c>
      <c r="Y165" s="33">
        <v>-0.47299150000000001</v>
      </c>
      <c r="Z165" s="141">
        <v>43453</v>
      </c>
      <c r="AA165" s="33">
        <v>1167.78257171</v>
      </c>
      <c r="AB165" s="33" t="s">
        <v>12447</v>
      </c>
      <c r="AC165" s="33" t="s">
        <v>13166</v>
      </c>
      <c r="AD165" s="126" t="s">
        <v>8237</v>
      </c>
      <c r="AE165" s="126" t="s">
        <v>13182</v>
      </c>
      <c r="AF165" s="126" t="s">
        <v>13183</v>
      </c>
      <c r="AG165" s="33" t="s">
        <v>13184</v>
      </c>
      <c r="AH165" s="33" t="s">
        <v>13184</v>
      </c>
    </row>
    <row r="166" spans="1:34" s="133" customFormat="1" ht="28.5">
      <c r="A166" s="40" t="s">
        <v>12443</v>
      </c>
      <c r="B166" s="39" t="s">
        <v>13526</v>
      </c>
      <c r="C166" s="39" t="s">
        <v>12392</v>
      </c>
      <c r="D166" s="40" t="s">
        <v>13525</v>
      </c>
      <c r="E166" s="40" t="s">
        <v>12447</v>
      </c>
      <c r="F166" s="41" t="s">
        <v>422</v>
      </c>
      <c r="G166" s="40" t="s">
        <v>13132</v>
      </c>
      <c r="H166" s="42">
        <v>3</v>
      </c>
      <c r="I166" s="40" t="s">
        <v>12346</v>
      </c>
      <c r="J166" s="40" t="s">
        <v>12346</v>
      </c>
      <c r="K166" s="42" t="s">
        <v>12346</v>
      </c>
      <c r="L166" s="40">
        <v>7.9208928298273154E-2</v>
      </c>
      <c r="M166" s="40">
        <v>-2.7613412228796763</v>
      </c>
      <c r="N166" s="40">
        <v>5.8550071356107791</v>
      </c>
      <c r="O166" s="40">
        <v>6.4375558439690339</v>
      </c>
      <c r="P166" s="40">
        <v>-3.7868695231320526</v>
      </c>
      <c r="Q166" s="153">
        <v>10.037817431800322</v>
      </c>
      <c r="R166" s="153">
        <v>14.300715982838019</v>
      </c>
      <c r="S166" s="40">
        <v>-2.9539357107855047</v>
      </c>
      <c r="T166" s="40">
        <v>-11.79369644940833</v>
      </c>
      <c r="U166" s="40">
        <v>-47.449598558781702</v>
      </c>
      <c r="V166" s="40">
        <v>6.7393409087813936</v>
      </c>
      <c r="W166" s="40">
        <v>13.202579353680125</v>
      </c>
      <c r="X166" s="40">
        <v>0.31008259999999999</v>
      </c>
      <c r="Y166" s="40">
        <v>-0.44974150000000002</v>
      </c>
      <c r="Z166" s="142">
        <v>43070</v>
      </c>
      <c r="AA166" s="40">
        <v>1167.78257171</v>
      </c>
      <c r="AB166" s="40" t="s">
        <v>12447</v>
      </c>
      <c r="AC166" s="40" t="s">
        <v>13166</v>
      </c>
      <c r="AD166" s="42" t="s">
        <v>8237</v>
      </c>
      <c r="AE166" s="42" t="s">
        <v>13182</v>
      </c>
      <c r="AF166" s="42" t="s">
        <v>13187</v>
      </c>
      <c r="AG166" s="42" t="s">
        <v>13184</v>
      </c>
      <c r="AH166" s="42" t="s">
        <v>13184</v>
      </c>
    </row>
    <row r="167" spans="1:34" s="133" customFormat="1" ht="42.75">
      <c r="A167" s="33" t="s">
        <v>12444</v>
      </c>
      <c r="B167" s="32" t="s">
        <v>13527</v>
      </c>
      <c r="C167" s="33" t="s">
        <v>12393</v>
      </c>
      <c r="D167" s="33" t="s">
        <v>13528</v>
      </c>
      <c r="E167" s="33" t="s">
        <v>12450</v>
      </c>
      <c r="F167" s="35" t="s">
        <v>422</v>
      </c>
      <c r="G167" s="36" t="s">
        <v>13131</v>
      </c>
      <c r="H167" s="117">
        <v>3</v>
      </c>
      <c r="I167" s="36" t="s">
        <v>12346</v>
      </c>
      <c r="J167" s="36" t="s">
        <v>12346</v>
      </c>
      <c r="K167" s="36" t="s">
        <v>12346</v>
      </c>
      <c r="L167" s="33">
        <v>5.5142502673201102E-2</v>
      </c>
      <c r="M167" s="151">
        <v>-2.1818181818181848</v>
      </c>
      <c r="N167" s="151">
        <v>5.2755261880943261</v>
      </c>
      <c r="O167" s="151">
        <v>5.1118935107009378</v>
      </c>
      <c r="P167" s="151">
        <v>-1.6552421541135454</v>
      </c>
      <c r="Q167" s="152">
        <v>8.5052734328514124</v>
      </c>
      <c r="R167" s="152">
        <v>5.5664947451133928</v>
      </c>
      <c r="S167" s="33">
        <v>4.0984383286218007</v>
      </c>
      <c r="T167" s="33">
        <v>-5.9506108935835194</v>
      </c>
      <c r="U167" s="33">
        <v>-28.535865096566226</v>
      </c>
      <c r="V167" s="32">
        <v>4.4733329399862702</v>
      </c>
      <c r="W167" s="32">
        <v>6.4242683341200379</v>
      </c>
      <c r="X167" s="33">
        <v>0.53432069999999998</v>
      </c>
      <c r="Y167" s="33">
        <v>-0.61685829999999997</v>
      </c>
      <c r="Z167" s="141">
        <v>41325</v>
      </c>
      <c r="AA167" s="33">
        <v>2210.3896460999999</v>
      </c>
      <c r="AB167" s="33" t="s">
        <v>12447</v>
      </c>
      <c r="AC167" s="33" t="s">
        <v>13166</v>
      </c>
      <c r="AD167" s="126" t="s">
        <v>8237</v>
      </c>
      <c r="AE167" s="126" t="s">
        <v>13182</v>
      </c>
      <c r="AF167" s="126" t="s">
        <v>13208</v>
      </c>
      <c r="AG167" s="33" t="s">
        <v>13184</v>
      </c>
      <c r="AH167" s="33" t="s">
        <v>13184</v>
      </c>
    </row>
    <row r="168" spans="1:34" s="133" customFormat="1" ht="42.75">
      <c r="A168" s="40" t="s">
        <v>12444</v>
      </c>
      <c r="B168" s="39" t="s">
        <v>13529</v>
      </c>
      <c r="C168" s="39" t="s">
        <v>12394</v>
      </c>
      <c r="D168" s="40" t="s">
        <v>13530</v>
      </c>
      <c r="E168" s="40" t="s">
        <v>12452</v>
      </c>
      <c r="F168" s="41" t="s">
        <v>422</v>
      </c>
      <c r="G168" s="40" t="s">
        <v>13131</v>
      </c>
      <c r="H168" s="42">
        <v>3</v>
      </c>
      <c r="I168" s="40" t="s">
        <v>12346</v>
      </c>
      <c r="J168" s="40" t="s">
        <v>12346</v>
      </c>
      <c r="K168" s="42" t="s">
        <v>12346</v>
      </c>
      <c r="L168" s="40">
        <v>6.107784316925232E-2</v>
      </c>
      <c r="M168" s="40">
        <v>-2.3391812865496853</v>
      </c>
      <c r="N168" s="40">
        <v>5.4758200958581194</v>
      </c>
      <c r="O168" s="40">
        <v>5.7162528500946275</v>
      </c>
      <c r="P168" s="40">
        <v>-1.2328911423568734</v>
      </c>
      <c r="Q168" s="153">
        <v>9.0343272582473553</v>
      </c>
      <c r="R168" s="153">
        <v>6.2848421128738563</v>
      </c>
      <c r="S168" s="40">
        <v>4.9897852855138369</v>
      </c>
      <c r="T168" s="40">
        <v>-5.4942411404025222</v>
      </c>
      <c r="U168" s="40">
        <v>-28.332895913404354</v>
      </c>
      <c r="V168" s="40">
        <v>4.4717474529059782</v>
      </c>
      <c r="W168" s="40">
        <v>6.4651301170051081</v>
      </c>
      <c r="X168" s="40">
        <v>0.54499929999999996</v>
      </c>
      <c r="Y168" s="40">
        <v>-0.60790390000000005</v>
      </c>
      <c r="Z168" s="142">
        <v>42074</v>
      </c>
      <c r="AA168" s="40">
        <v>2210.3896460999999</v>
      </c>
      <c r="AB168" s="40" t="s">
        <v>12447</v>
      </c>
      <c r="AC168" s="40" t="s">
        <v>13166</v>
      </c>
      <c r="AD168" s="42" t="s">
        <v>8237</v>
      </c>
      <c r="AE168" s="42" t="s">
        <v>13182</v>
      </c>
      <c r="AF168" s="42" t="s">
        <v>13347</v>
      </c>
      <c r="AG168" s="42" t="s">
        <v>13184</v>
      </c>
      <c r="AH168" s="42" t="s">
        <v>13184</v>
      </c>
    </row>
    <row r="169" spans="1:34" s="133" customFormat="1" ht="42.75">
      <c r="A169" s="33" t="s">
        <v>12444</v>
      </c>
      <c r="B169" s="32" t="s">
        <v>13529</v>
      </c>
      <c r="C169" s="33" t="s">
        <v>12395</v>
      </c>
      <c r="D169" s="33" t="s">
        <v>13531</v>
      </c>
      <c r="E169" s="33" t="s">
        <v>12448</v>
      </c>
      <c r="F169" s="35" t="s">
        <v>422</v>
      </c>
      <c r="G169" s="36" t="s">
        <v>13131</v>
      </c>
      <c r="H169" s="117">
        <v>3</v>
      </c>
      <c r="I169" s="36" t="s">
        <v>12346</v>
      </c>
      <c r="J169" s="36" t="s">
        <v>12346</v>
      </c>
      <c r="K169" s="36" t="s">
        <v>12346</v>
      </c>
      <c r="L169" s="33">
        <v>6.2858108585821332E-2</v>
      </c>
      <c r="M169" s="151">
        <v>-2.3990734612838738</v>
      </c>
      <c r="N169" s="151">
        <v>3.8520877258934494</v>
      </c>
      <c r="O169" s="151">
        <v>4.7218540296265488</v>
      </c>
      <c r="P169" s="151">
        <v>-1.7252042291662439</v>
      </c>
      <c r="Q169" s="152">
        <v>7.4680524778344193</v>
      </c>
      <c r="R169" s="152">
        <v>5.3615534114305863</v>
      </c>
      <c r="S169" s="33">
        <v>4.4808128463880159</v>
      </c>
      <c r="T169" s="33">
        <v>-5.8159018535314573</v>
      </c>
      <c r="U169" s="33">
        <v>-28.327010604145098</v>
      </c>
      <c r="V169" s="32">
        <v>4.4832350398284406</v>
      </c>
      <c r="W169" s="32">
        <v>6.4549423138067903</v>
      </c>
      <c r="X169" s="33">
        <v>0.50827029999999995</v>
      </c>
      <c r="Y169" s="33">
        <v>-0.60786560000000001</v>
      </c>
      <c r="Z169" s="141">
        <v>41066</v>
      </c>
      <c r="AA169" s="33">
        <v>2210.3896460999999</v>
      </c>
      <c r="AB169" s="33" t="s">
        <v>12447</v>
      </c>
      <c r="AC169" s="33" t="s">
        <v>13166</v>
      </c>
      <c r="AD169" s="126" t="s">
        <v>8237</v>
      </c>
      <c r="AE169" s="126" t="s">
        <v>13182</v>
      </c>
      <c r="AF169" s="126" t="s">
        <v>13215</v>
      </c>
      <c r="AG169" s="33" t="s">
        <v>13184</v>
      </c>
      <c r="AH169" s="33" t="s">
        <v>13184</v>
      </c>
    </row>
    <row r="170" spans="1:34" s="133" customFormat="1" ht="42.75">
      <c r="A170" s="40" t="s">
        <v>12444</v>
      </c>
      <c r="B170" s="39" t="s">
        <v>13532</v>
      </c>
      <c r="C170" s="39" t="s">
        <v>12396</v>
      </c>
      <c r="D170" s="40" t="s">
        <v>13533</v>
      </c>
      <c r="E170" s="40" t="s">
        <v>12456</v>
      </c>
      <c r="F170" s="41" t="s">
        <v>422</v>
      </c>
      <c r="G170" s="40" t="s">
        <v>13131</v>
      </c>
      <c r="H170" s="42">
        <v>3</v>
      </c>
      <c r="I170" s="40" t="s">
        <v>12346</v>
      </c>
      <c r="J170" s="40" t="s">
        <v>12346</v>
      </c>
      <c r="K170" s="42" t="s">
        <v>12346</v>
      </c>
      <c r="L170" s="40" t="e">
        <v>#N/A</v>
      </c>
      <c r="M170" s="40">
        <v>-2.4908424908424931</v>
      </c>
      <c r="N170" s="40">
        <v>2.9389017788091332</v>
      </c>
      <c r="O170" s="40">
        <v>3.9160316695964426</v>
      </c>
      <c r="P170" s="40">
        <v>-2.0987322774993045</v>
      </c>
      <c r="Q170" s="153">
        <v>6.5664556962024667</v>
      </c>
      <c r="R170" s="153">
        <v>4.6357615894039528</v>
      </c>
      <c r="S170" s="40">
        <v>4.1308089500859291</v>
      </c>
      <c r="T170" s="40">
        <v>-6.0050041701417918</v>
      </c>
      <c r="U170" s="40">
        <v>-27.959866220735762</v>
      </c>
      <c r="V170" s="40">
        <v>4.5151075574498742</v>
      </c>
      <c r="W170" s="40">
        <v>6.3929467781041458</v>
      </c>
      <c r="X170" s="40">
        <v>0.56118080000000004</v>
      </c>
      <c r="Y170" s="40">
        <v>-0.58792990000000001</v>
      </c>
      <c r="Z170" s="142">
        <v>40452</v>
      </c>
      <c r="AA170" s="40">
        <v>2210.3896460999999</v>
      </c>
      <c r="AB170" s="40" t="s">
        <v>12447</v>
      </c>
      <c r="AC170" s="40" t="s">
        <v>13166</v>
      </c>
      <c r="AD170" s="42" t="s">
        <v>8237</v>
      </c>
      <c r="AE170" s="42" t="s">
        <v>13182</v>
      </c>
      <c r="AF170" s="42" t="s">
        <v>13534</v>
      </c>
      <c r="AG170" s="42" t="s">
        <v>13184</v>
      </c>
      <c r="AH170" s="42" t="s">
        <v>13184</v>
      </c>
    </row>
    <row r="171" spans="1:34" s="133" customFormat="1" ht="28.5">
      <c r="A171" s="33" t="s">
        <v>12444</v>
      </c>
      <c r="B171" s="32" t="s">
        <v>13535</v>
      </c>
      <c r="C171" s="33" t="s">
        <v>12397</v>
      </c>
      <c r="D171" s="33" t="s">
        <v>13536</v>
      </c>
      <c r="E171" s="33" t="s">
        <v>12447</v>
      </c>
      <c r="F171" s="35" t="s">
        <v>422</v>
      </c>
      <c r="G171" s="36" t="s">
        <v>13131</v>
      </c>
      <c r="H171" s="117">
        <v>3</v>
      </c>
      <c r="I171" s="36" t="s">
        <v>12346</v>
      </c>
      <c r="J171" s="36" t="s">
        <v>12346</v>
      </c>
      <c r="K171" s="36" t="s">
        <v>12346</v>
      </c>
      <c r="L171" s="33" t="e">
        <v>#N/A</v>
      </c>
      <c r="M171" s="151">
        <v>-2.2442244224422425</v>
      </c>
      <c r="N171" s="151">
        <v>5.8613295210860894</v>
      </c>
      <c r="O171" s="151">
        <v>6.1407604942748995</v>
      </c>
      <c r="P171" s="151">
        <v>-0.65718643255584519</v>
      </c>
      <c r="Q171" s="152">
        <v>9.2755751346057735</v>
      </c>
      <c r="R171" s="152">
        <v>6.6022964509394155</v>
      </c>
      <c r="S171" s="33">
        <v>5.7883131201764026</v>
      </c>
      <c r="T171" s="33">
        <v>-5.1636944370508475</v>
      </c>
      <c r="U171" s="33">
        <v>-27.737068965517153</v>
      </c>
      <c r="V171" s="32">
        <v>4.5065259949395235</v>
      </c>
      <c r="W171" s="32">
        <v>6.4919158579640754</v>
      </c>
      <c r="X171" s="33">
        <v>0.63011589999999995</v>
      </c>
      <c r="Y171" s="33">
        <v>-0.54201100000000002</v>
      </c>
      <c r="Z171" s="141">
        <v>35097</v>
      </c>
      <c r="AA171" s="33">
        <v>2210.3896460999999</v>
      </c>
      <c r="AB171" s="33" t="s">
        <v>12447</v>
      </c>
      <c r="AC171" s="33" t="s">
        <v>13166</v>
      </c>
      <c r="AD171" s="126" t="s">
        <v>8237</v>
      </c>
      <c r="AE171" s="126" t="s">
        <v>13182</v>
      </c>
      <c r="AF171" s="126" t="s">
        <v>13187</v>
      </c>
      <c r="AG171" s="33" t="s">
        <v>13184</v>
      </c>
      <c r="AH171" s="33" t="s">
        <v>13184</v>
      </c>
    </row>
    <row r="172" spans="1:34" s="133" customFormat="1" ht="28.5">
      <c r="A172" s="40" t="s">
        <v>12444</v>
      </c>
      <c r="B172" s="39" t="s">
        <v>13537</v>
      </c>
      <c r="C172" s="39" t="s">
        <v>12398</v>
      </c>
      <c r="D172" s="40" t="s">
        <v>13538</v>
      </c>
      <c r="E172" s="40" t="s">
        <v>12447</v>
      </c>
      <c r="F172" s="41" t="s">
        <v>422</v>
      </c>
      <c r="G172" s="40" t="s">
        <v>13131</v>
      </c>
      <c r="H172" s="42">
        <v>3</v>
      </c>
      <c r="I172" s="40" t="s">
        <v>12346</v>
      </c>
      <c r="J172" s="40" t="s">
        <v>12346</v>
      </c>
      <c r="K172" s="42" t="s">
        <v>12346</v>
      </c>
      <c r="L172" s="40">
        <v>4.7216163231776312E-2</v>
      </c>
      <c r="M172" s="40">
        <v>-2.2835394862036007</v>
      </c>
      <c r="N172" s="40">
        <v>5.8822952418779995</v>
      </c>
      <c r="O172" s="40">
        <v>6.142040943117788</v>
      </c>
      <c r="P172" s="40">
        <v>-0.66185137245239334</v>
      </c>
      <c r="Q172" s="153">
        <v>9.3031929164209437</v>
      </c>
      <c r="R172" s="153">
        <v>6.5796613007472082</v>
      </c>
      <c r="S172" s="40">
        <v>5.7886835572477313</v>
      </c>
      <c r="T172" s="40">
        <v>-5.1765516632454318</v>
      </c>
      <c r="U172" s="40">
        <v>-27.808455181032844</v>
      </c>
      <c r="V172" s="40">
        <v>4.4828125636530221</v>
      </c>
      <c r="W172" s="40">
        <v>6.4894430543695147</v>
      </c>
      <c r="X172" s="40">
        <v>0.64149560000000005</v>
      </c>
      <c r="Y172" s="40">
        <v>-0.54137299999999999</v>
      </c>
      <c r="Z172" s="142">
        <v>37865</v>
      </c>
      <c r="AA172" s="40">
        <v>2210.3896460999999</v>
      </c>
      <c r="AB172" s="40" t="s">
        <v>12447</v>
      </c>
      <c r="AC172" s="40" t="s">
        <v>13166</v>
      </c>
      <c r="AD172" s="42" t="s">
        <v>8237</v>
      </c>
      <c r="AE172" s="42" t="s">
        <v>13182</v>
      </c>
      <c r="AF172" s="42" t="s">
        <v>13187</v>
      </c>
      <c r="AG172" s="42" t="s">
        <v>13184</v>
      </c>
      <c r="AH172" s="42" t="s">
        <v>13184</v>
      </c>
    </row>
    <row r="173" spans="1:34" s="133" customFormat="1" ht="28.5">
      <c r="A173" s="33" t="s">
        <v>12444</v>
      </c>
      <c r="B173" s="32" t="s">
        <v>13539</v>
      </c>
      <c r="C173" s="33" t="s">
        <v>12399</v>
      </c>
      <c r="D173" s="33" t="s">
        <v>13540</v>
      </c>
      <c r="E173" s="33" t="s">
        <v>12447</v>
      </c>
      <c r="F173" s="35" t="s">
        <v>422</v>
      </c>
      <c r="G173" s="36" t="s">
        <v>13131</v>
      </c>
      <c r="H173" s="117">
        <v>3</v>
      </c>
      <c r="I173" s="36" t="s">
        <v>12346</v>
      </c>
      <c r="J173" s="36" t="s">
        <v>12346</v>
      </c>
      <c r="K173" s="36" t="s">
        <v>12346</v>
      </c>
      <c r="L173" s="33">
        <v>6.1151079779906241E-2</v>
      </c>
      <c r="M173" s="151">
        <v>-2.2274325908557935</v>
      </c>
      <c r="N173" s="151">
        <v>5.8219024515604012</v>
      </c>
      <c r="O173" s="151">
        <v>6.1170110031291358</v>
      </c>
      <c r="P173" s="151">
        <v>-0.66864100747392463</v>
      </c>
      <c r="Q173" s="152">
        <v>9.3629666867232508</v>
      </c>
      <c r="R173" s="152">
        <v>6.5526276760002444</v>
      </c>
      <c r="S173" s="33">
        <v>5.756916219894026</v>
      </c>
      <c r="T173" s="33">
        <v>-5.1583920240189869</v>
      </c>
      <c r="U173" s="33">
        <v>-27.783254817784364</v>
      </c>
      <c r="V173" s="32">
        <v>4.4986013604518815</v>
      </c>
      <c r="W173" s="32">
        <v>6.4788434666810817</v>
      </c>
      <c r="X173" s="33">
        <v>0.63383250000000002</v>
      </c>
      <c r="Y173" s="33">
        <v>-0.54437690000000005</v>
      </c>
      <c r="Z173" s="141">
        <v>41001</v>
      </c>
      <c r="AA173" s="33">
        <v>2210.3896460999999</v>
      </c>
      <c r="AB173" s="33" t="s">
        <v>12447</v>
      </c>
      <c r="AC173" s="33" t="s">
        <v>13166</v>
      </c>
      <c r="AD173" s="126" t="s">
        <v>8237</v>
      </c>
      <c r="AE173" s="126" t="s">
        <v>13182</v>
      </c>
      <c r="AF173" s="126" t="s">
        <v>13187</v>
      </c>
      <c r="AG173" s="33" t="s">
        <v>13184</v>
      </c>
      <c r="AH173" s="33" t="s">
        <v>13184</v>
      </c>
    </row>
    <row r="174" spans="1:34" s="133" customFormat="1" ht="28.5">
      <c r="A174" s="40" t="s">
        <v>12443</v>
      </c>
      <c r="B174" s="39" t="s">
        <v>13541</v>
      </c>
      <c r="C174" s="39" t="s">
        <v>12403</v>
      </c>
      <c r="D174" s="40" t="s">
        <v>13542</v>
      </c>
      <c r="E174" s="40" t="s">
        <v>12448</v>
      </c>
      <c r="F174" s="41" t="s">
        <v>117</v>
      </c>
      <c r="G174" s="40" t="s">
        <v>52</v>
      </c>
      <c r="H174" s="42">
        <v>4</v>
      </c>
      <c r="I174" s="40" t="s">
        <v>12346</v>
      </c>
      <c r="J174" s="40" t="s">
        <v>12346</v>
      </c>
      <c r="K174" s="42" t="s">
        <v>12346</v>
      </c>
      <c r="L174" s="40" t="e">
        <v>#N/A</v>
      </c>
      <c r="M174" s="40">
        <v>-7.2599531615925139</v>
      </c>
      <c r="N174" s="40">
        <v>3.7192247249869803</v>
      </c>
      <c r="O174" s="40">
        <v>4.0398535802858682</v>
      </c>
      <c r="P174" s="40">
        <v>-7.6103459524343826</v>
      </c>
      <c r="Q174" s="153">
        <v>26.4812575574364</v>
      </c>
      <c r="R174" s="153">
        <v>16.391184573002636</v>
      </c>
      <c r="S174" s="40">
        <v>-11.968880909634894</v>
      </c>
      <c r="T174" s="40">
        <v>-23.15130830489186</v>
      </c>
      <c r="U174" s="40">
        <v>-57.45442708333335</v>
      </c>
      <c r="V174" s="40">
        <v>21.383144247196135</v>
      </c>
      <c r="W174" s="40">
        <v>24.967738998260096</v>
      </c>
      <c r="X174" s="40">
        <v>0.29479159999999999</v>
      </c>
      <c r="Y174" s="40">
        <v>-0.2945894</v>
      </c>
      <c r="Z174" s="142">
        <v>39623</v>
      </c>
      <c r="AA174" s="40">
        <v>1163.00139377</v>
      </c>
      <c r="AB174" s="40" t="s">
        <v>12447</v>
      </c>
      <c r="AC174" s="40" t="s">
        <v>13166</v>
      </c>
      <c r="AD174" s="42" t="s">
        <v>8237</v>
      </c>
      <c r="AE174" s="42" t="s">
        <v>13182</v>
      </c>
      <c r="AF174" s="42" t="s">
        <v>13215</v>
      </c>
      <c r="AG174" s="42" t="s">
        <v>13184</v>
      </c>
      <c r="AH174" s="42" t="s">
        <v>13184</v>
      </c>
    </row>
    <row r="175" spans="1:34" s="133" customFormat="1" ht="28.5">
      <c r="A175" s="33" t="s">
        <v>12443</v>
      </c>
      <c r="B175" s="32" t="s">
        <v>13541</v>
      </c>
      <c r="C175" s="33" t="s">
        <v>12404</v>
      </c>
      <c r="D175" s="33" t="s">
        <v>13543</v>
      </c>
      <c r="E175" s="33" t="s">
        <v>12447</v>
      </c>
      <c r="F175" s="35" t="s">
        <v>117</v>
      </c>
      <c r="G175" s="36" t="s">
        <v>52</v>
      </c>
      <c r="H175" s="117">
        <v>4</v>
      </c>
      <c r="I175" s="36" t="s">
        <v>12346</v>
      </c>
      <c r="J175" s="36" t="s">
        <v>12346</v>
      </c>
      <c r="K175" s="36" t="s">
        <v>12346</v>
      </c>
      <c r="L175" s="33" t="e">
        <v>#N/A</v>
      </c>
      <c r="M175" s="151">
        <v>-7.4198180947822046</v>
      </c>
      <c r="N175" s="151">
        <v>3.036760788492332</v>
      </c>
      <c r="O175" s="151">
        <v>4.1238795759690694</v>
      </c>
      <c r="P175" s="151">
        <v>-7.7214421893291423</v>
      </c>
      <c r="Q175" s="152">
        <v>26.367547633681564</v>
      </c>
      <c r="R175" s="152">
        <v>17.158931082981699</v>
      </c>
      <c r="S175" s="33">
        <v>-12.195121951219445</v>
      </c>
      <c r="T175" s="33">
        <v>-22.825452422650272</v>
      </c>
      <c r="U175" s="33">
        <v>-57.856434005954412</v>
      </c>
      <c r="V175" s="32">
        <v>21.602344244105712</v>
      </c>
      <c r="W175" s="32">
        <v>25.215082654122838</v>
      </c>
      <c r="X175" s="33">
        <v>0.25735269999999999</v>
      </c>
      <c r="Y175" s="33">
        <v>-0.32072509999999999</v>
      </c>
      <c r="Z175" s="141">
        <v>39623</v>
      </c>
      <c r="AA175" s="33">
        <v>1163.00139377</v>
      </c>
      <c r="AB175" s="33" t="s">
        <v>12447</v>
      </c>
      <c r="AC175" s="33" t="s">
        <v>13166</v>
      </c>
      <c r="AD175" s="126" t="s">
        <v>8237</v>
      </c>
      <c r="AE175" s="126" t="s">
        <v>13182</v>
      </c>
      <c r="AF175" s="126" t="s">
        <v>13187</v>
      </c>
      <c r="AG175" s="33" t="s">
        <v>13184</v>
      </c>
      <c r="AH175" s="33" t="s">
        <v>13184</v>
      </c>
    </row>
    <row r="176" spans="1:34" s="133" customFormat="1" ht="42.75">
      <c r="A176" s="40" t="s">
        <v>12444</v>
      </c>
      <c r="B176" s="39" t="s">
        <v>13544</v>
      </c>
      <c r="C176" s="39" t="s">
        <v>12410</v>
      </c>
      <c r="D176" s="40" t="s">
        <v>13545</v>
      </c>
      <c r="E176" s="40" t="s">
        <v>12447</v>
      </c>
      <c r="F176" s="41" t="s">
        <v>117</v>
      </c>
      <c r="G176" s="40" t="s">
        <v>13105</v>
      </c>
      <c r="H176" s="42">
        <v>4</v>
      </c>
      <c r="I176" s="40" t="s">
        <v>12346</v>
      </c>
      <c r="J176" s="40" t="s">
        <v>12346</v>
      </c>
      <c r="K176" s="42" t="s">
        <v>12346</v>
      </c>
      <c r="L176" s="40" t="e">
        <v>#N/A</v>
      </c>
      <c r="M176" s="40">
        <v>-9.606986899563319</v>
      </c>
      <c r="N176" s="40">
        <v>-3.7955073586367183</v>
      </c>
      <c r="O176" s="40">
        <v>0.78993017007016331</v>
      </c>
      <c r="P176" s="40">
        <v>-1.6674614886460937</v>
      </c>
      <c r="Q176" s="153">
        <v>0.52671181339349893</v>
      </c>
      <c r="R176" s="153">
        <v>3.1007751937984773</v>
      </c>
      <c r="S176" s="40">
        <v>15.309734513274043</v>
      </c>
      <c r="T176" s="40">
        <v>-17.255717255717251</v>
      </c>
      <c r="U176" s="40">
        <v>-37.618746041798659</v>
      </c>
      <c r="V176" s="40">
        <v>13.596172544150145</v>
      </c>
      <c r="W176" s="40">
        <v>16.944078767778166</v>
      </c>
      <c r="X176" s="40">
        <v>0.10255649999999999</v>
      </c>
      <c r="Y176" s="40">
        <v>-7.6459360000000004E-2</v>
      </c>
      <c r="Z176" s="142">
        <v>43740</v>
      </c>
      <c r="AA176" s="40">
        <v>585.44200268999998</v>
      </c>
      <c r="AB176" s="40" t="s">
        <v>12447</v>
      </c>
      <c r="AC176" s="40" t="s">
        <v>13166</v>
      </c>
      <c r="AD176" s="42" t="s">
        <v>8237</v>
      </c>
      <c r="AE176" s="42" t="s">
        <v>13182</v>
      </c>
      <c r="AF176" s="42" t="s">
        <v>13187</v>
      </c>
      <c r="AG176" s="42" t="s">
        <v>13184</v>
      </c>
      <c r="AH176" s="42" t="s">
        <v>13184</v>
      </c>
    </row>
    <row r="177" spans="1:34" s="133" customFormat="1" ht="28.5">
      <c r="A177" s="33" t="s">
        <v>12443</v>
      </c>
      <c r="B177" s="32" t="s">
        <v>13546</v>
      </c>
      <c r="C177" s="33" t="s">
        <v>12405</v>
      </c>
      <c r="D177" s="33" t="s">
        <v>13547</v>
      </c>
      <c r="E177" s="33" t="s">
        <v>12450</v>
      </c>
      <c r="F177" s="35" t="s">
        <v>381</v>
      </c>
      <c r="G177" s="36" t="s">
        <v>75</v>
      </c>
      <c r="H177" s="117">
        <v>4</v>
      </c>
      <c r="I177" s="36" t="s">
        <v>12346</v>
      </c>
      <c r="J177" s="36" t="s">
        <v>12346</v>
      </c>
      <c r="K177" s="36" t="s">
        <v>12346</v>
      </c>
      <c r="L177" s="33">
        <v>6.9798657158077163E-2</v>
      </c>
      <c r="M177" s="151">
        <v>-5.3367217280813168</v>
      </c>
      <c r="N177" s="151">
        <v>8.1680593180287531</v>
      </c>
      <c r="O177" s="151">
        <v>7.7736154673133662</v>
      </c>
      <c r="P177" s="151">
        <v>1.8203922996455235</v>
      </c>
      <c r="Q177" s="152">
        <v>10.478897077589156</v>
      </c>
      <c r="R177" s="152">
        <v>8.2422924679697687</v>
      </c>
      <c r="S177" s="33">
        <v>10.713835912877512</v>
      </c>
      <c r="T177" s="33">
        <v>-10.785442704208714</v>
      </c>
      <c r="U177" s="33">
        <v>-25.402469156239071</v>
      </c>
      <c r="V177" s="32">
        <v>8.0674237125906902</v>
      </c>
      <c r="W177" s="32">
        <v>10.207401469409639</v>
      </c>
      <c r="X177" s="33">
        <v>0.83905660000000004</v>
      </c>
      <c r="Y177" s="33">
        <v>0.10491780000000001</v>
      </c>
      <c r="Z177" s="141">
        <v>43137</v>
      </c>
      <c r="AA177" s="33">
        <v>3021.2517483699999</v>
      </c>
      <c r="AB177" s="33" t="s">
        <v>12447</v>
      </c>
      <c r="AC177" s="33" t="s">
        <v>13166</v>
      </c>
      <c r="AD177" s="126" t="s">
        <v>8237</v>
      </c>
      <c r="AE177" s="126" t="s">
        <v>13182</v>
      </c>
      <c r="AF177" s="126" t="s">
        <v>13548</v>
      </c>
      <c r="AG177" s="33" t="s">
        <v>13184</v>
      </c>
      <c r="AH177" s="33" t="s">
        <v>13184</v>
      </c>
    </row>
    <row r="178" spans="1:34" s="133" customFormat="1" ht="28.5">
      <c r="A178" s="40" t="s">
        <v>12443</v>
      </c>
      <c r="B178" s="39" t="s">
        <v>13549</v>
      </c>
      <c r="C178" s="39" t="s">
        <v>12406</v>
      </c>
      <c r="D178" s="40" t="s">
        <v>13547</v>
      </c>
      <c r="E178" s="40" t="s">
        <v>12448</v>
      </c>
      <c r="F178" s="41" t="s">
        <v>381</v>
      </c>
      <c r="G178" s="40" t="s">
        <v>75</v>
      </c>
      <c r="H178" s="42">
        <v>4</v>
      </c>
      <c r="I178" s="40" t="s">
        <v>12346</v>
      </c>
      <c r="J178" s="40" t="s">
        <v>12346</v>
      </c>
      <c r="K178" s="42" t="s">
        <v>12346</v>
      </c>
      <c r="L178" s="40">
        <v>7.6708755108997981E-2</v>
      </c>
      <c r="M178" s="40">
        <v>-5.4625664979888526</v>
      </c>
      <c r="N178" s="40">
        <v>7.2281034290421875</v>
      </c>
      <c r="O178" s="40">
        <v>7.7108688722341778</v>
      </c>
      <c r="P178" s="40">
        <v>2.1004950900831654</v>
      </c>
      <c r="Q178" s="153">
        <v>9.792187289892551</v>
      </c>
      <c r="R178" s="153">
        <v>8.4014092210540134</v>
      </c>
      <c r="S178" s="40">
        <v>11.595203655576135</v>
      </c>
      <c r="T178" s="40">
        <v>-10.412878617183551</v>
      </c>
      <c r="U178" s="40">
        <v>-24.793352552624604</v>
      </c>
      <c r="V178" s="40">
        <v>8.0375019936801717</v>
      </c>
      <c r="W178" s="40">
        <v>10.110799535406866</v>
      </c>
      <c r="X178" s="40">
        <v>0.87198169999999997</v>
      </c>
      <c r="Y178" s="40">
        <v>0.14641460000000001</v>
      </c>
      <c r="Z178" s="142">
        <v>43137</v>
      </c>
      <c r="AA178" s="40">
        <v>3021.2517483699999</v>
      </c>
      <c r="AB178" s="40" t="s">
        <v>12447</v>
      </c>
      <c r="AC178" s="40" t="s">
        <v>13166</v>
      </c>
      <c r="AD178" s="42" t="s">
        <v>8237</v>
      </c>
      <c r="AE178" s="42" t="s">
        <v>13182</v>
      </c>
      <c r="AF178" s="42" t="s">
        <v>13215</v>
      </c>
      <c r="AG178" s="42" t="s">
        <v>13184</v>
      </c>
      <c r="AH178" s="42" t="s">
        <v>13184</v>
      </c>
    </row>
    <row r="179" spans="1:34" s="133" customFormat="1" ht="28.5">
      <c r="A179" s="33" t="s">
        <v>12443</v>
      </c>
      <c r="B179" s="32" t="s">
        <v>13550</v>
      </c>
      <c r="C179" s="33" t="s">
        <v>12407</v>
      </c>
      <c r="D179" s="33" t="s">
        <v>13547</v>
      </c>
      <c r="E179" s="33" t="s">
        <v>12447</v>
      </c>
      <c r="F179" s="35" t="s">
        <v>381</v>
      </c>
      <c r="G179" s="36" t="s">
        <v>75</v>
      </c>
      <c r="H179" s="117">
        <v>4</v>
      </c>
      <c r="I179" s="36" t="s">
        <v>12346</v>
      </c>
      <c r="J179" s="36" t="s">
        <v>12346</v>
      </c>
      <c r="K179" s="36" t="s">
        <v>12346</v>
      </c>
      <c r="L179" s="33">
        <v>7.4904459012541807E-2</v>
      </c>
      <c r="M179" s="151">
        <v>-5.4216867469879642</v>
      </c>
      <c r="N179" s="151">
        <v>9.2575011251307302</v>
      </c>
      <c r="O179" s="151">
        <v>9.1569670088125434</v>
      </c>
      <c r="P179" s="151">
        <v>3.1833894968475551</v>
      </c>
      <c r="Q179" s="152">
        <v>11.605521285539421</v>
      </c>
      <c r="R179" s="152">
        <v>9.7352647906812084</v>
      </c>
      <c r="S179" s="33">
        <v>12.886428007569251</v>
      </c>
      <c r="T179" s="33">
        <v>-10.3752251366378</v>
      </c>
      <c r="U179" s="33">
        <v>-24.290845781931324</v>
      </c>
      <c r="V179" s="32">
        <v>8.0820838233367578</v>
      </c>
      <c r="W179" s="32">
        <v>10.143533395980285</v>
      </c>
      <c r="X179" s="33">
        <v>0.94713199999999997</v>
      </c>
      <c r="Y179" s="33">
        <v>0.1916611</v>
      </c>
      <c r="Z179" s="141">
        <v>43137</v>
      </c>
      <c r="AA179" s="33">
        <v>3021.2517483699999</v>
      </c>
      <c r="AB179" s="33" t="s">
        <v>12447</v>
      </c>
      <c r="AC179" s="33" t="s">
        <v>13166</v>
      </c>
      <c r="AD179" s="126" t="s">
        <v>8237</v>
      </c>
      <c r="AE179" s="126" t="s">
        <v>13182</v>
      </c>
      <c r="AF179" s="126" t="s">
        <v>13187</v>
      </c>
      <c r="AG179" s="33" t="s">
        <v>13184</v>
      </c>
      <c r="AH179" s="33" t="s">
        <v>13184</v>
      </c>
    </row>
    <row r="180" spans="1:34" s="133" customFormat="1" ht="42.75">
      <c r="A180" s="40" t="s">
        <v>12445</v>
      </c>
      <c r="B180" s="39" t="s">
        <v>13551</v>
      </c>
      <c r="C180" s="39" t="s">
        <v>12414</v>
      </c>
      <c r="D180" s="40" t="s">
        <v>13552</v>
      </c>
      <c r="E180" s="40" t="s">
        <v>12448</v>
      </c>
      <c r="F180" s="41" t="s">
        <v>381</v>
      </c>
      <c r="G180" s="40" t="s">
        <v>12434</v>
      </c>
      <c r="H180" s="42">
        <v>4</v>
      </c>
      <c r="I180" s="40" t="s">
        <v>12346</v>
      </c>
      <c r="J180" s="40" t="s">
        <v>12346</v>
      </c>
      <c r="K180" s="42" t="s">
        <v>12346</v>
      </c>
      <c r="L180" s="40">
        <v>6.0915932890951659E-2</v>
      </c>
      <c r="M180" s="40">
        <v>-4.9812673634078592</v>
      </c>
      <c r="N180" s="40">
        <v>12.620203741203451</v>
      </c>
      <c r="O180" s="40">
        <v>6.8559276581816819</v>
      </c>
      <c r="P180" s="40">
        <v>1.4927812780087368</v>
      </c>
      <c r="Q180" s="153">
        <v>16.790643345833779</v>
      </c>
      <c r="R180" s="153">
        <v>0.95646728239651146</v>
      </c>
      <c r="S180" s="40">
        <v>8.7920431060250603</v>
      </c>
      <c r="T180" s="40">
        <v>-7.1542991049237115</v>
      </c>
      <c r="U180" s="40">
        <v>-25.684830929260492</v>
      </c>
      <c r="V180" s="40">
        <v>7.6716238661547216</v>
      </c>
      <c r="W180" s="40">
        <v>9.0809677810117151</v>
      </c>
      <c r="X180" s="40">
        <v>0.94332590000000005</v>
      </c>
      <c r="Y180" s="40">
        <v>1.8185369999999999E-2</v>
      </c>
      <c r="Z180" s="142">
        <v>43119</v>
      </c>
      <c r="AA180" s="40">
        <v>42.43678791</v>
      </c>
      <c r="AB180" s="40" t="s">
        <v>12447</v>
      </c>
      <c r="AC180" s="40" t="s">
        <v>13166</v>
      </c>
      <c r="AD180" s="42" t="s">
        <v>8237</v>
      </c>
      <c r="AE180" s="42" t="s">
        <v>13182</v>
      </c>
      <c r="AF180" s="42" t="s">
        <v>13215</v>
      </c>
      <c r="AG180" s="42" t="s">
        <v>13184</v>
      </c>
      <c r="AH180" s="42" t="s">
        <v>13184</v>
      </c>
    </row>
    <row r="181" spans="1:34" s="133" customFormat="1" ht="42.75">
      <c r="A181" s="33" t="s">
        <v>12445</v>
      </c>
      <c r="B181" s="32" t="s">
        <v>13553</v>
      </c>
      <c r="C181" s="33" t="s">
        <v>12415</v>
      </c>
      <c r="D181" s="33" t="s">
        <v>13554</v>
      </c>
      <c r="E181" s="33" t="s">
        <v>12447</v>
      </c>
      <c r="F181" s="35" t="s">
        <v>381</v>
      </c>
      <c r="G181" s="36" t="s">
        <v>12434</v>
      </c>
      <c r="H181" s="117">
        <v>4</v>
      </c>
      <c r="I181" s="36" t="s">
        <v>12346</v>
      </c>
      <c r="J181" s="36" t="s">
        <v>12346</v>
      </c>
      <c r="K181" s="36" t="s">
        <v>12346</v>
      </c>
      <c r="L181" s="33">
        <v>6.1177205073454095E-2</v>
      </c>
      <c r="M181" s="151">
        <v>-5.1306195393168608</v>
      </c>
      <c r="N181" s="151">
        <v>11.823858260938703</v>
      </c>
      <c r="O181" s="151">
        <v>7.1253228183070449</v>
      </c>
      <c r="P181" s="151">
        <v>1.4473777333380511</v>
      </c>
      <c r="Q181" s="152">
        <v>16.721907021756131</v>
      </c>
      <c r="R181" s="152">
        <v>1.6407676781162506</v>
      </c>
      <c r="S181" s="33">
        <v>9.408332689332477</v>
      </c>
      <c r="T181" s="33">
        <v>-7.2068117073104681</v>
      </c>
      <c r="U181" s="33">
        <v>-26.532508632832897</v>
      </c>
      <c r="V181" s="32">
        <v>7.6491709199652327</v>
      </c>
      <c r="W181" s="32">
        <v>9.2013806505713127</v>
      </c>
      <c r="X181" s="33">
        <v>0.86948000000000003</v>
      </c>
      <c r="Y181" s="33">
        <v>-6.1334739999999999E-2</v>
      </c>
      <c r="Z181" s="141">
        <v>43119</v>
      </c>
      <c r="AA181" s="33">
        <v>42.43678791</v>
      </c>
      <c r="AB181" s="33" t="s">
        <v>12447</v>
      </c>
      <c r="AC181" s="33" t="s">
        <v>13166</v>
      </c>
      <c r="AD181" s="126" t="s">
        <v>8237</v>
      </c>
      <c r="AE181" s="126" t="s">
        <v>13182</v>
      </c>
      <c r="AF181" s="126" t="s">
        <v>13187</v>
      </c>
      <c r="AG181" s="33" t="s">
        <v>13184</v>
      </c>
      <c r="AH181" s="33" t="s">
        <v>13184</v>
      </c>
    </row>
    <row r="182" spans="1:34" s="133" customFormat="1" ht="42.75">
      <c r="A182" s="40" t="s">
        <v>12445</v>
      </c>
      <c r="B182" s="39" t="s">
        <v>13555</v>
      </c>
      <c r="C182" s="39" t="s">
        <v>12416</v>
      </c>
      <c r="D182" s="40" t="s">
        <v>13556</v>
      </c>
      <c r="E182" s="40" t="s">
        <v>12448</v>
      </c>
      <c r="F182" s="41" t="s">
        <v>422</v>
      </c>
      <c r="G182" s="40" t="s">
        <v>13133</v>
      </c>
      <c r="H182" s="42">
        <v>2</v>
      </c>
      <c r="I182" s="40" t="s">
        <v>12346</v>
      </c>
      <c r="J182" s="40" t="s">
        <v>12346</v>
      </c>
      <c r="K182" s="42" t="s">
        <v>12346</v>
      </c>
      <c r="L182" s="40">
        <v>5.1904952454332798E-2</v>
      </c>
      <c r="M182" s="40">
        <v>-0.90325169359041224</v>
      </c>
      <c r="N182" s="40">
        <v>4.5261947517217571</v>
      </c>
      <c r="O182" s="40">
        <v>4.9287126504060197</v>
      </c>
      <c r="P182" s="40">
        <v>2.410122890997779</v>
      </c>
      <c r="Q182" s="153">
        <v>5.40105722930877</v>
      </c>
      <c r="R182" s="153">
        <v>4.9139194004915732</v>
      </c>
      <c r="S182" s="40">
        <v>6.1959362779591576</v>
      </c>
      <c r="T182" s="40">
        <v>-1.8015843085092964</v>
      </c>
      <c r="U182" s="40">
        <v>-6.0713163004843747</v>
      </c>
      <c r="V182" s="40">
        <v>2.2218148695154918</v>
      </c>
      <c r="W182" s="40">
        <v>2.4864095572103322</v>
      </c>
      <c r="X182" s="40">
        <v>0.77626209999999995</v>
      </c>
      <c r="Y182" s="40">
        <v>3.2519020000000003E-2</v>
      </c>
      <c r="Z182" s="142">
        <v>43440</v>
      </c>
      <c r="AA182" s="40">
        <v>5638.4921917000001</v>
      </c>
      <c r="AB182" s="40" t="s">
        <v>12447</v>
      </c>
      <c r="AC182" s="40" t="s">
        <v>13166</v>
      </c>
      <c r="AD182" s="42" t="s">
        <v>8237</v>
      </c>
      <c r="AE182" s="42" t="s">
        <v>13182</v>
      </c>
      <c r="AF182" s="42" t="s">
        <v>13215</v>
      </c>
      <c r="AG182" s="42" t="s">
        <v>13184</v>
      </c>
      <c r="AH182" s="42" t="s">
        <v>13184</v>
      </c>
    </row>
    <row r="183" spans="1:34" s="133" customFormat="1" ht="42.75">
      <c r="A183" s="33" t="s">
        <v>12445</v>
      </c>
      <c r="B183" s="32" t="s">
        <v>13557</v>
      </c>
      <c r="C183" s="33" t="s">
        <v>12417</v>
      </c>
      <c r="D183" s="33" t="s">
        <v>13558</v>
      </c>
      <c r="E183" s="33" t="s">
        <v>12447</v>
      </c>
      <c r="F183" s="35" t="s">
        <v>422</v>
      </c>
      <c r="G183" s="36" t="s">
        <v>13133</v>
      </c>
      <c r="H183" s="117">
        <v>2</v>
      </c>
      <c r="I183" s="36" t="s">
        <v>12346</v>
      </c>
      <c r="J183" s="36" t="s">
        <v>12346</v>
      </c>
      <c r="K183" s="36" t="s">
        <v>12346</v>
      </c>
      <c r="L183" s="33">
        <v>5.2126390706155372E-2</v>
      </c>
      <c r="M183" s="151">
        <v>-1.0620250521920616</v>
      </c>
      <c r="N183" s="151">
        <v>3.7946363446178522</v>
      </c>
      <c r="O183" s="151">
        <v>5.1655336574394806</v>
      </c>
      <c r="P183" s="151">
        <v>2.3504183606212647</v>
      </c>
      <c r="Q183" s="152">
        <v>5.3254750229583925</v>
      </c>
      <c r="R183" s="152">
        <v>5.5505527209898542</v>
      </c>
      <c r="S183" s="33">
        <v>6.1895364786412443</v>
      </c>
      <c r="T183" s="33">
        <v>-1.3547311379742411</v>
      </c>
      <c r="U183" s="33">
        <v>-6.851222952895375</v>
      </c>
      <c r="V183" s="32">
        <v>2.0719787757909622</v>
      </c>
      <c r="W183" s="32">
        <v>2.4082190857950354</v>
      </c>
      <c r="X183" s="33">
        <v>0.52889280000000005</v>
      </c>
      <c r="Y183" s="33">
        <v>-0.27855750000000001</v>
      </c>
      <c r="Z183" s="141">
        <v>43440</v>
      </c>
      <c r="AA183" s="33">
        <v>5638.4921917000001</v>
      </c>
      <c r="AB183" s="33" t="s">
        <v>12447</v>
      </c>
      <c r="AC183" s="33" t="s">
        <v>13166</v>
      </c>
      <c r="AD183" s="126" t="s">
        <v>8237</v>
      </c>
      <c r="AE183" s="126" t="s">
        <v>13182</v>
      </c>
      <c r="AF183" s="126" t="s">
        <v>13187</v>
      </c>
      <c r="AG183" s="33" t="s">
        <v>13184</v>
      </c>
      <c r="AH183" s="33" t="s">
        <v>13184</v>
      </c>
    </row>
    <row r="184" spans="1:34" s="133" customFormat="1" ht="28.5">
      <c r="A184" s="40" t="s">
        <v>12445</v>
      </c>
      <c r="B184" s="39" t="s">
        <v>13559</v>
      </c>
      <c r="C184" s="39" t="s">
        <v>12418</v>
      </c>
      <c r="D184" s="40" t="s">
        <v>13560</v>
      </c>
      <c r="E184" s="40" t="s">
        <v>12448</v>
      </c>
      <c r="F184" s="41" t="s">
        <v>422</v>
      </c>
      <c r="G184" s="40" t="s">
        <v>13134</v>
      </c>
      <c r="H184" s="42">
        <v>4</v>
      </c>
      <c r="I184" s="40" t="s">
        <v>12346</v>
      </c>
      <c r="J184" s="40" t="s">
        <v>12346</v>
      </c>
      <c r="K184" s="42" t="s">
        <v>12551</v>
      </c>
      <c r="L184" s="40">
        <v>7.7883058904265001E-2</v>
      </c>
      <c r="M184" s="40">
        <v>-5.7121004232959187</v>
      </c>
      <c r="N184" s="40">
        <v>-9.5681157058331134</v>
      </c>
      <c r="O184" s="40">
        <v>-0.84455204673337114</v>
      </c>
      <c r="P184" s="40">
        <v>-1.463176589631987</v>
      </c>
      <c r="Q184" s="153">
        <v>-0.10644401632764477</v>
      </c>
      <c r="R184" s="153">
        <v>1.6695071501443559</v>
      </c>
      <c r="S184" s="40">
        <v>6.1014307115367039</v>
      </c>
      <c r="T184" s="40">
        <v>-12.083801396287964</v>
      </c>
      <c r="U184" s="40">
        <v>-12.083801396287852</v>
      </c>
      <c r="V184" s="40">
        <v>5.6865060687746345</v>
      </c>
      <c r="W184" s="40">
        <v>5.6347202834663159</v>
      </c>
      <c r="X184" s="40">
        <v>-0.4193364</v>
      </c>
      <c r="Y184" s="40">
        <v>-0.49978089999999997</v>
      </c>
      <c r="Z184" s="142">
        <v>43341</v>
      </c>
      <c r="AA184" s="40">
        <v>308.61283306999997</v>
      </c>
      <c r="AB184" s="40" t="s">
        <v>12447</v>
      </c>
      <c r="AC184" s="40" t="s">
        <v>13166</v>
      </c>
      <c r="AD184" s="42" t="s">
        <v>8237</v>
      </c>
      <c r="AE184" s="42" t="s">
        <v>13182</v>
      </c>
      <c r="AF184" s="42" t="s">
        <v>13215</v>
      </c>
      <c r="AG184" s="42" t="s">
        <v>13184</v>
      </c>
      <c r="AH184" s="42" t="s">
        <v>13184</v>
      </c>
    </row>
    <row r="185" spans="1:34" s="133" customFormat="1" ht="28.5">
      <c r="A185" s="33" t="s">
        <v>12445</v>
      </c>
      <c r="B185" s="32" t="s">
        <v>13561</v>
      </c>
      <c r="C185" s="33" t="s">
        <v>12419</v>
      </c>
      <c r="D185" s="33" t="s">
        <v>13562</v>
      </c>
      <c r="E185" s="33" t="s">
        <v>12447</v>
      </c>
      <c r="F185" s="35" t="s">
        <v>422</v>
      </c>
      <c r="G185" s="36" t="s">
        <v>13134</v>
      </c>
      <c r="H185" s="117">
        <v>4</v>
      </c>
      <c r="I185" s="36" t="s">
        <v>12346</v>
      </c>
      <c r="J185" s="36" t="s">
        <v>12346</v>
      </c>
      <c r="K185" s="36" t="s">
        <v>12551</v>
      </c>
      <c r="L185" s="33">
        <v>7.8208734185540349E-2</v>
      </c>
      <c r="M185" s="151">
        <v>-5.8579494284724642</v>
      </c>
      <c r="N185" s="151">
        <v>-10.193681409372402</v>
      </c>
      <c r="O185" s="151">
        <v>-0.78724460489583148</v>
      </c>
      <c r="P185" s="151">
        <v>-1.6176144231238698</v>
      </c>
      <c r="Q185" s="152">
        <v>-0.19033277197836318</v>
      </c>
      <c r="R185" s="152">
        <v>2.278756475682342</v>
      </c>
      <c r="S185" s="33">
        <v>5.5207166988203937</v>
      </c>
      <c r="T185" s="33">
        <v>-12.176161177879575</v>
      </c>
      <c r="U185" s="33">
        <v>-12.176161177879685</v>
      </c>
      <c r="V185" s="32">
        <v>5.7588886067832492</v>
      </c>
      <c r="W185" s="32">
        <v>5.7193879812386319</v>
      </c>
      <c r="X185" s="33">
        <v>-0.59575630000000002</v>
      </c>
      <c r="Y185" s="33">
        <v>-0.65830180000000005</v>
      </c>
      <c r="Z185" s="141">
        <v>42915</v>
      </c>
      <c r="AA185" s="33">
        <v>308.61283306999997</v>
      </c>
      <c r="AB185" s="33" t="s">
        <v>12447</v>
      </c>
      <c r="AC185" s="33" t="s">
        <v>13166</v>
      </c>
      <c r="AD185" s="126" t="s">
        <v>8237</v>
      </c>
      <c r="AE185" s="126" t="s">
        <v>13182</v>
      </c>
      <c r="AF185" s="126" t="s">
        <v>13187</v>
      </c>
      <c r="AG185" s="33" t="s">
        <v>13184</v>
      </c>
      <c r="AH185" s="33" t="s">
        <v>13184</v>
      </c>
    </row>
    <row r="186" spans="1:34" s="133" customFormat="1" ht="28.5">
      <c r="A186" s="40" t="s">
        <v>12444</v>
      </c>
      <c r="B186" s="39" t="s">
        <v>13563</v>
      </c>
      <c r="C186" s="39" t="s">
        <v>12420</v>
      </c>
      <c r="D186" s="40" t="s">
        <v>13564</v>
      </c>
      <c r="E186" s="40" t="s">
        <v>12450</v>
      </c>
      <c r="F186" s="41" t="s">
        <v>381</v>
      </c>
      <c r="G186" s="40" t="s">
        <v>75</v>
      </c>
      <c r="H186" s="42">
        <v>3</v>
      </c>
      <c r="I186" s="40" t="s">
        <v>12346</v>
      </c>
      <c r="J186" s="40" t="s">
        <v>12346</v>
      </c>
      <c r="K186" s="42" t="s">
        <v>12346</v>
      </c>
      <c r="L186" s="40" t="e">
        <v>#N/A</v>
      </c>
      <c r="M186" s="40">
        <v>-7.1484071484071654</v>
      </c>
      <c r="N186" s="40">
        <v>12.153918348193283</v>
      </c>
      <c r="O186" s="40">
        <v>8.1303718431169791</v>
      </c>
      <c r="P186" s="40">
        <v>2.1283901880594591</v>
      </c>
      <c r="Q186" s="153">
        <v>15.998155832180959</v>
      </c>
      <c r="R186" s="153">
        <v>8.1795511221946615</v>
      </c>
      <c r="S186" s="40">
        <v>9.8913043478259901</v>
      </c>
      <c r="T186" s="40">
        <v>-10.933333333333351</v>
      </c>
      <c r="U186" s="40">
        <v>-24.462011418533159</v>
      </c>
      <c r="V186" s="40">
        <v>9.6252638330593712</v>
      </c>
      <c r="W186" s="40">
        <v>10.58618520907444</v>
      </c>
      <c r="X186" s="40">
        <v>0.96213979999999999</v>
      </c>
      <c r="Y186" s="40">
        <v>0.164576</v>
      </c>
      <c r="Z186" s="142">
        <v>40200</v>
      </c>
      <c r="AA186" s="40">
        <v>18285.652883209998</v>
      </c>
      <c r="AB186" s="40" t="s">
        <v>12447</v>
      </c>
      <c r="AC186" s="40" t="s">
        <v>13166</v>
      </c>
      <c r="AD186" s="42" t="s">
        <v>8237</v>
      </c>
      <c r="AE186" s="42" t="s">
        <v>13182</v>
      </c>
      <c r="AF186" s="42" t="s">
        <v>13208</v>
      </c>
      <c r="AG186" s="42" t="s">
        <v>13184</v>
      </c>
      <c r="AH186" s="42" t="s">
        <v>13184</v>
      </c>
    </row>
    <row r="187" spans="1:34" s="133" customFormat="1" ht="42.75">
      <c r="A187" s="33" t="s">
        <v>12444</v>
      </c>
      <c r="B187" s="32" t="s">
        <v>13563</v>
      </c>
      <c r="C187" s="33" t="s">
        <v>12421</v>
      </c>
      <c r="D187" s="33" t="s">
        <v>13565</v>
      </c>
      <c r="E187" s="33" t="s">
        <v>12456</v>
      </c>
      <c r="F187" s="35" t="s">
        <v>381</v>
      </c>
      <c r="G187" s="36" t="s">
        <v>75</v>
      </c>
      <c r="H187" s="117">
        <v>3</v>
      </c>
      <c r="I187" s="36" t="s">
        <v>12346</v>
      </c>
      <c r="J187" s="36" t="s">
        <v>12346</v>
      </c>
      <c r="K187" s="36" t="s">
        <v>12346</v>
      </c>
      <c r="L187" s="33" t="e">
        <v>#N/A</v>
      </c>
      <c r="M187" s="151">
        <v>-7.3658536585365812</v>
      </c>
      <c r="N187" s="151">
        <v>10.086956521738921</v>
      </c>
      <c r="O187" s="151">
        <v>7.2509179974391103</v>
      </c>
      <c r="P187" s="151">
        <v>1.9513408134957944</v>
      </c>
      <c r="Q187" s="152">
        <v>14.204545454545414</v>
      </c>
      <c r="R187" s="152">
        <v>7.7723378212973149</v>
      </c>
      <c r="S187" s="33">
        <v>10.234113712374636</v>
      </c>
      <c r="T187" s="33">
        <v>-10.958904109589085</v>
      </c>
      <c r="U187" s="33">
        <v>-23.783488244942617</v>
      </c>
      <c r="V187" s="32">
        <v>9.6452846585207634</v>
      </c>
      <c r="W187" s="32">
        <v>10.524323740575429</v>
      </c>
      <c r="X187" s="33">
        <v>1.0096069999999999</v>
      </c>
      <c r="Y187" s="33">
        <v>0.21366260000000001</v>
      </c>
      <c r="Z187" s="141">
        <v>39294</v>
      </c>
      <c r="AA187" s="33">
        <v>18285.652883209998</v>
      </c>
      <c r="AB187" s="33" t="s">
        <v>12447</v>
      </c>
      <c r="AC187" s="33" t="s">
        <v>13166</v>
      </c>
      <c r="AD187" s="126" t="s">
        <v>8237</v>
      </c>
      <c r="AE187" s="126" t="s">
        <v>13182</v>
      </c>
      <c r="AF187" s="126" t="s">
        <v>13534</v>
      </c>
      <c r="AG187" s="33" t="s">
        <v>13184</v>
      </c>
      <c r="AH187" s="33" t="s">
        <v>13184</v>
      </c>
    </row>
    <row r="188" spans="1:34" s="133" customFormat="1" ht="28.5">
      <c r="A188" s="40" t="s">
        <v>12444</v>
      </c>
      <c r="B188" s="39" t="s">
        <v>13563</v>
      </c>
      <c r="C188" s="39" t="s">
        <v>12422</v>
      </c>
      <c r="D188" s="40" t="s">
        <v>13566</v>
      </c>
      <c r="E188" s="40" t="s">
        <v>12447</v>
      </c>
      <c r="F188" s="41" t="s">
        <v>381</v>
      </c>
      <c r="G188" s="40" t="s">
        <v>75</v>
      </c>
      <c r="H188" s="42">
        <v>3</v>
      </c>
      <c r="I188" s="40" t="s">
        <v>12346</v>
      </c>
      <c r="J188" s="40" t="s">
        <v>12346</v>
      </c>
      <c r="K188" s="42" t="s">
        <v>12346</v>
      </c>
      <c r="L188" s="40" t="e">
        <v>#N/A</v>
      </c>
      <c r="M188" s="40">
        <v>-7.0979240931012821</v>
      </c>
      <c r="N188" s="40">
        <v>13.57344270699854</v>
      </c>
      <c r="O188" s="40">
        <v>9.6862093491091095</v>
      </c>
      <c r="P188" s="40">
        <v>3.6364873379375773</v>
      </c>
      <c r="Q188" s="153">
        <v>17.429688485307327</v>
      </c>
      <c r="R188" s="153">
        <v>9.7412480974125693</v>
      </c>
      <c r="S188" s="40">
        <v>12.209391839877149</v>
      </c>
      <c r="T188" s="40">
        <v>-10.58066083576289</v>
      </c>
      <c r="U188" s="40">
        <v>-23.224494981577958</v>
      </c>
      <c r="V188" s="40">
        <v>9.635216077720731</v>
      </c>
      <c r="W188" s="40">
        <v>10.553288082752173</v>
      </c>
      <c r="X188" s="40">
        <v>1.0770580000000001</v>
      </c>
      <c r="Y188" s="40">
        <v>0.2615382</v>
      </c>
      <c r="Z188" s="142">
        <v>35433</v>
      </c>
      <c r="AA188" s="40">
        <v>18285.652883209998</v>
      </c>
      <c r="AB188" s="40" t="s">
        <v>12447</v>
      </c>
      <c r="AC188" s="40" t="s">
        <v>13166</v>
      </c>
      <c r="AD188" s="42" t="s">
        <v>8237</v>
      </c>
      <c r="AE188" s="42" t="s">
        <v>13182</v>
      </c>
      <c r="AF188" s="42" t="s">
        <v>13187</v>
      </c>
      <c r="AG188" s="42" t="s">
        <v>13184</v>
      </c>
      <c r="AH188" s="42" t="s">
        <v>13184</v>
      </c>
    </row>
    <row r="189" spans="1:34" s="133" customFormat="1" ht="28.5">
      <c r="A189" s="33" t="s">
        <v>12446</v>
      </c>
      <c r="B189" s="32" t="s">
        <v>13567</v>
      </c>
      <c r="C189" s="33" t="s">
        <v>12423</v>
      </c>
      <c r="D189" s="33" t="s">
        <v>13568</v>
      </c>
      <c r="E189" s="33" t="s">
        <v>12447</v>
      </c>
      <c r="F189" s="35" t="s">
        <v>117</v>
      </c>
      <c r="G189" s="36" t="s">
        <v>12411</v>
      </c>
      <c r="H189" s="117">
        <v>3</v>
      </c>
      <c r="I189" s="36" t="s">
        <v>12346</v>
      </c>
      <c r="J189" s="36" t="s">
        <v>12346</v>
      </c>
      <c r="K189" s="36" t="s">
        <v>12346</v>
      </c>
      <c r="L189" s="33" t="e">
        <v>#N/A</v>
      </c>
      <c r="M189" s="151">
        <v>-10.518697225572959</v>
      </c>
      <c r="N189" s="151">
        <v>13.529231711050006</v>
      </c>
      <c r="O189" s="151">
        <v>10.894037678574687</v>
      </c>
      <c r="P189" s="151">
        <v>4.8325769332062452</v>
      </c>
      <c r="Q189" s="152">
        <v>19.048983099398555</v>
      </c>
      <c r="R189" s="152">
        <v>16.644385026737908</v>
      </c>
      <c r="S189" s="33">
        <v>16.409861325115461</v>
      </c>
      <c r="T189" s="33">
        <v>-18.844152287044636</v>
      </c>
      <c r="U189" s="33">
        <v>-28.501678364357574</v>
      </c>
      <c r="V189" s="32">
        <v>13.319396234885239</v>
      </c>
      <c r="W189" s="32">
        <v>15.035137151723232</v>
      </c>
      <c r="X189" s="33">
        <v>1.032403</v>
      </c>
      <c r="Y189" s="33">
        <v>0.37529990000000002</v>
      </c>
      <c r="Z189" s="141">
        <v>38776</v>
      </c>
      <c r="AA189" s="33">
        <v>471.75913774000009</v>
      </c>
      <c r="AB189" s="33" t="s">
        <v>12447</v>
      </c>
      <c r="AC189" s="33" t="s">
        <v>13166</v>
      </c>
      <c r="AD189" s="126" t="s">
        <v>8237</v>
      </c>
      <c r="AE189" s="126" t="s">
        <v>13182</v>
      </c>
      <c r="AF189" s="126" t="s">
        <v>13187</v>
      </c>
      <c r="AG189" s="33" t="s">
        <v>13184</v>
      </c>
      <c r="AH189" s="33" t="s">
        <v>13184</v>
      </c>
    </row>
    <row r="190" spans="1:34" s="133" customFormat="1" ht="42.75">
      <c r="A190" s="40" t="s">
        <v>12443</v>
      </c>
      <c r="B190" s="39" t="s">
        <v>13569</v>
      </c>
      <c r="C190" s="39" t="s">
        <v>12424</v>
      </c>
      <c r="D190" s="40" t="s">
        <v>13570</v>
      </c>
      <c r="E190" s="40" t="s">
        <v>12450</v>
      </c>
      <c r="F190" s="41" t="s">
        <v>422</v>
      </c>
      <c r="G190" s="40" t="s">
        <v>13135</v>
      </c>
      <c r="H190" s="42">
        <v>3</v>
      </c>
      <c r="I190" s="40" t="s">
        <v>12346</v>
      </c>
      <c r="J190" s="40" t="s">
        <v>12346</v>
      </c>
      <c r="K190" s="42" t="s">
        <v>12346</v>
      </c>
      <c r="L190" s="40">
        <v>6.7971530784703652E-2</v>
      </c>
      <c r="M190" s="40">
        <v>-1.919720767888311</v>
      </c>
      <c r="N190" s="40">
        <v>4.7916457870752049</v>
      </c>
      <c r="O190" s="40">
        <v>6.7013173567593842</v>
      </c>
      <c r="P190" s="40">
        <v>1.6673047849732781</v>
      </c>
      <c r="Q190" s="153">
        <v>7.0879739762614413</v>
      </c>
      <c r="R190" s="153">
        <v>7.3749294474795946</v>
      </c>
      <c r="S190" s="40">
        <v>9.855740729316409</v>
      </c>
      <c r="T190" s="40">
        <v>-5.0104176102907738</v>
      </c>
      <c r="U190" s="40">
        <v>-18.91340540249923</v>
      </c>
      <c r="V190" s="40">
        <v>3.9787314335378112</v>
      </c>
      <c r="W190" s="40">
        <v>6.5844052814897829</v>
      </c>
      <c r="X190" s="40">
        <v>0.99587559999999997</v>
      </c>
      <c r="Y190" s="40">
        <v>-6.6345559999999998E-2</v>
      </c>
      <c r="Z190" s="142">
        <v>41325</v>
      </c>
      <c r="AA190" s="40">
        <v>1950.9588309999999</v>
      </c>
      <c r="AB190" s="40" t="s">
        <v>12447</v>
      </c>
      <c r="AC190" s="40" t="s">
        <v>13166</v>
      </c>
      <c r="AD190" s="42" t="s">
        <v>8237</v>
      </c>
      <c r="AE190" s="42" t="s">
        <v>13182</v>
      </c>
      <c r="AF190" s="42" t="s">
        <v>13548</v>
      </c>
      <c r="AG190" s="42" t="s">
        <v>13184</v>
      </c>
      <c r="AH190" s="42" t="s">
        <v>13184</v>
      </c>
    </row>
    <row r="191" spans="1:34" s="133" customFormat="1" ht="42.75">
      <c r="A191" s="33" t="s">
        <v>12443</v>
      </c>
      <c r="B191" s="32" t="s">
        <v>13569</v>
      </c>
      <c r="C191" s="33" t="s">
        <v>12425</v>
      </c>
      <c r="D191" s="33" t="s">
        <v>13571</v>
      </c>
      <c r="E191" s="33" t="s">
        <v>12452</v>
      </c>
      <c r="F191" s="35" t="s">
        <v>422</v>
      </c>
      <c r="G191" s="36" t="s">
        <v>13135</v>
      </c>
      <c r="H191" s="117">
        <v>3</v>
      </c>
      <c r="I191" s="36" t="s">
        <v>12346</v>
      </c>
      <c r="J191" s="36" t="s">
        <v>12346</v>
      </c>
      <c r="K191" s="36" t="s">
        <v>12346</v>
      </c>
      <c r="L191" s="33" t="e">
        <v>#N/A</v>
      </c>
      <c r="M191" s="151">
        <v>-1.9018133569217333</v>
      </c>
      <c r="N191" s="151">
        <v>5.2681537731371186</v>
      </c>
      <c r="O191" s="151">
        <v>7.4208725227282279</v>
      </c>
      <c r="P191" s="151">
        <v>2.1406666279734754</v>
      </c>
      <c r="Q191" s="152">
        <v>7.6445293836599149</v>
      </c>
      <c r="R191" s="152">
        <v>8.0103359173129931</v>
      </c>
      <c r="S191" s="33">
        <v>10.933028048082605</v>
      </c>
      <c r="T191" s="33">
        <v>-4.6860356138706756</v>
      </c>
      <c r="U191" s="33">
        <v>-18.728772440562725</v>
      </c>
      <c r="V191" s="32">
        <v>3.9857021893485611</v>
      </c>
      <c r="W191" s="32">
        <v>6.5954865872446407</v>
      </c>
      <c r="X191" s="33">
        <v>1.0179130000000001</v>
      </c>
      <c r="Y191" s="33">
        <v>-6.2609269999999995E-2</v>
      </c>
      <c r="Z191" s="141">
        <v>40526</v>
      </c>
      <c r="AA191" s="33">
        <v>1950.9588309999999</v>
      </c>
      <c r="AB191" s="33" t="s">
        <v>12447</v>
      </c>
      <c r="AC191" s="33" t="s">
        <v>13166</v>
      </c>
      <c r="AD191" s="126" t="s">
        <v>8237</v>
      </c>
      <c r="AE191" s="126" t="s">
        <v>13182</v>
      </c>
      <c r="AF191" s="126" t="s">
        <v>13347</v>
      </c>
      <c r="AG191" s="33" t="s">
        <v>13184</v>
      </c>
      <c r="AH191" s="33" t="s">
        <v>13184</v>
      </c>
    </row>
    <row r="192" spans="1:34" s="133" customFormat="1" ht="42.75">
      <c r="A192" s="40" t="s">
        <v>12443</v>
      </c>
      <c r="B192" s="39" t="s">
        <v>13569</v>
      </c>
      <c r="C192" s="39" t="s">
        <v>12426</v>
      </c>
      <c r="D192" s="40" t="s">
        <v>13572</v>
      </c>
      <c r="E192" s="40" t="s">
        <v>12448</v>
      </c>
      <c r="F192" s="41" t="s">
        <v>422</v>
      </c>
      <c r="G192" s="40" t="s">
        <v>13135</v>
      </c>
      <c r="H192" s="42">
        <v>3</v>
      </c>
      <c r="I192" s="40" t="s">
        <v>12346</v>
      </c>
      <c r="J192" s="40" t="s">
        <v>12346</v>
      </c>
      <c r="K192" s="42" t="s">
        <v>12346</v>
      </c>
      <c r="L192" s="40">
        <v>7.5132405178215164E-2</v>
      </c>
      <c r="M192" s="40">
        <v>-2.005189903279081</v>
      </c>
      <c r="N192" s="40">
        <v>3.6340362746351884</v>
      </c>
      <c r="O192" s="40">
        <v>6.4002091811630635</v>
      </c>
      <c r="P192" s="40">
        <v>1.6725625032623759</v>
      </c>
      <c r="Q192" s="153">
        <v>6.1562245582795549</v>
      </c>
      <c r="R192" s="153">
        <v>7.1133334957979466</v>
      </c>
      <c r="S192" s="40">
        <v>10.445419189572714</v>
      </c>
      <c r="T192" s="40">
        <v>-4.7423251416435104</v>
      </c>
      <c r="U192" s="40">
        <v>-18.398040435442443</v>
      </c>
      <c r="V192" s="40">
        <v>4.0171412061131759</v>
      </c>
      <c r="W192" s="40">
        <v>6.5394349411480741</v>
      </c>
      <c r="X192" s="40">
        <v>0.95659819999999995</v>
      </c>
      <c r="Y192" s="40">
        <v>-5.7115390000000002E-2</v>
      </c>
      <c r="Z192" s="142">
        <v>41066</v>
      </c>
      <c r="AA192" s="40">
        <v>1950.9588309999999</v>
      </c>
      <c r="AB192" s="40" t="s">
        <v>12447</v>
      </c>
      <c r="AC192" s="40" t="s">
        <v>13166</v>
      </c>
      <c r="AD192" s="42" t="s">
        <v>8237</v>
      </c>
      <c r="AE192" s="42" t="s">
        <v>13182</v>
      </c>
      <c r="AF192" s="42" t="s">
        <v>13215</v>
      </c>
      <c r="AG192" s="42" t="s">
        <v>13184</v>
      </c>
      <c r="AH192" s="42" t="s">
        <v>13184</v>
      </c>
    </row>
    <row r="193" spans="1:34" s="133" customFormat="1" ht="42.75">
      <c r="A193" s="33" t="s">
        <v>12443</v>
      </c>
      <c r="B193" s="32" t="s">
        <v>13569</v>
      </c>
      <c r="C193" s="33" t="s">
        <v>12427</v>
      </c>
      <c r="D193" s="33" t="s">
        <v>13573</v>
      </c>
      <c r="E193" s="33" t="s">
        <v>12449</v>
      </c>
      <c r="F193" s="35" t="s">
        <v>422</v>
      </c>
      <c r="G193" s="36" t="s">
        <v>13135</v>
      </c>
      <c r="H193" s="117">
        <v>3</v>
      </c>
      <c r="I193" s="36" t="s">
        <v>12346</v>
      </c>
      <c r="J193" s="36" t="s">
        <v>12346</v>
      </c>
      <c r="K193" s="36" t="s">
        <v>12346</v>
      </c>
      <c r="L193" s="33">
        <v>4.056647229876776E-2</v>
      </c>
      <c r="M193" s="151">
        <v>-2.0483961733258615</v>
      </c>
      <c r="N193" s="151">
        <v>2.6293951818890937</v>
      </c>
      <c r="O193" s="151">
        <v>4.9028196289519377</v>
      </c>
      <c r="P193" s="151">
        <v>1.2974816632606689</v>
      </c>
      <c r="Q193" s="152">
        <v>5.0649245433268986</v>
      </c>
      <c r="R193" s="152">
        <v>5.2216283520074347</v>
      </c>
      <c r="S193" s="33">
        <v>8.7366573697666983</v>
      </c>
      <c r="T193" s="33">
        <v>-5.0088280870289159</v>
      </c>
      <c r="U193" s="33">
        <v>-16.730137444324701</v>
      </c>
      <c r="V193" s="32">
        <v>3.9302429428679022</v>
      </c>
      <c r="W193" s="32">
        <v>6.4042397775737046</v>
      </c>
      <c r="X193" s="33">
        <v>1.0909139999999999</v>
      </c>
      <c r="Y193" s="33">
        <v>-6.3749660000000001E-3</v>
      </c>
      <c r="Z193" s="141">
        <v>43453</v>
      </c>
      <c r="AA193" s="33">
        <v>1950.9588309999999</v>
      </c>
      <c r="AB193" s="33" t="s">
        <v>12447</v>
      </c>
      <c r="AC193" s="33" t="s">
        <v>13166</v>
      </c>
      <c r="AD193" s="126" t="s">
        <v>8237</v>
      </c>
      <c r="AE193" s="126" t="s">
        <v>13182</v>
      </c>
      <c r="AF193" s="126" t="s">
        <v>13183</v>
      </c>
      <c r="AG193" s="33" t="s">
        <v>13184</v>
      </c>
      <c r="AH193" s="33" t="s">
        <v>13184</v>
      </c>
    </row>
    <row r="194" spans="1:34" s="133" customFormat="1" ht="28.5">
      <c r="A194" s="40" t="s">
        <v>12443</v>
      </c>
      <c r="B194" s="39" t="s">
        <v>13569</v>
      </c>
      <c r="C194" s="39" t="s">
        <v>12428</v>
      </c>
      <c r="D194" s="40" t="s">
        <v>13574</v>
      </c>
      <c r="E194" s="40" t="s">
        <v>12447</v>
      </c>
      <c r="F194" s="41" t="s">
        <v>422</v>
      </c>
      <c r="G194" s="40" t="s">
        <v>13135</v>
      </c>
      <c r="H194" s="42">
        <v>3</v>
      </c>
      <c r="I194" s="40" t="s">
        <v>12346</v>
      </c>
      <c r="J194" s="40" t="s">
        <v>12346</v>
      </c>
      <c r="K194" s="42" t="s">
        <v>12346</v>
      </c>
      <c r="L194" s="40" t="e">
        <v>#N/A</v>
      </c>
      <c r="M194" s="40">
        <v>-1.9002375296911955</v>
      </c>
      <c r="N194" s="40">
        <v>5.5928411633109798</v>
      </c>
      <c r="O194" s="40">
        <v>7.8259406310010604</v>
      </c>
      <c r="P194" s="40">
        <v>2.754887807436579</v>
      </c>
      <c r="Q194" s="153">
        <v>7.9446767449341538</v>
      </c>
      <c r="R194" s="153">
        <v>8.3769633507855481</v>
      </c>
      <c r="S194" s="40">
        <v>11.803661862095872</v>
      </c>
      <c r="T194" s="40">
        <v>-4.6702429788576421</v>
      </c>
      <c r="U194" s="40">
        <v>-17.812814491781339</v>
      </c>
      <c r="V194" s="40">
        <v>4.0214663140024935</v>
      </c>
      <c r="W194" s="40">
        <v>6.5513635070866743</v>
      </c>
      <c r="X194" s="40">
        <v>1.0995410000000001</v>
      </c>
      <c r="Y194" s="40">
        <v>6.6473679999999999E-3</v>
      </c>
      <c r="Z194" s="142">
        <v>37757</v>
      </c>
      <c r="AA194" s="40">
        <v>1950.9588309999999</v>
      </c>
      <c r="AB194" s="40" t="s">
        <v>12447</v>
      </c>
      <c r="AC194" s="40" t="s">
        <v>13166</v>
      </c>
      <c r="AD194" s="42" t="s">
        <v>8237</v>
      </c>
      <c r="AE194" s="42" t="s">
        <v>13182</v>
      </c>
      <c r="AF194" s="42" t="s">
        <v>13187</v>
      </c>
      <c r="AG194" s="42" t="s">
        <v>13184</v>
      </c>
      <c r="AH194" s="42" t="s">
        <v>13184</v>
      </c>
    </row>
    <row r="195" spans="1:34" s="133" customFormat="1" ht="42.75">
      <c r="A195" s="33" t="s">
        <v>12443</v>
      </c>
      <c r="B195" s="32" t="s">
        <v>13569</v>
      </c>
      <c r="C195" s="33" t="s">
        <v>12429</v>
      </c>
      <c r="D195" s="33" t="s">
        <v>13575</v>
      </c>
      <c r="E195" s="33" t="s">
        <v>12447</v>
      </c>
      <c r="F195" s="35" t="s">
        <v>422</v>
      </c>
      <c r="G195" s="36" t="s">
        <v>13135</v>
      </c>
      <c r="H195" s="117">
        <v>3</v>
      </c>
      <c r="I195" s="36" t="s">
        <v>12346</v>
      </c>
      <c r="J195" s="36" t="s">
        <v>12346</v>
      </c>
      <c r="K195" s="36" t="s">
        <v>12346</v>
      </c>
      <c r="L195" s="33">
        <v>5.6358344743503271E-2</v>
      </c>
      <c r="M195" s="151">
        <v>-1.8348623853211343</v>
      </c>
      <c r="N195" s="151">
        <v>5.5810543034375382</v>
      </c>
      <c r="O195" s="151">
        <v>7.81409663424808</v>
      </c>
      <c r="P195" s="151">
        <v>2.7670677472552807</v>
      </c>
      <c r="Q195" s="152">
        <v>7.8816351896251247</v>
      </c>
      <c r="R195" s="152">
        <v>8.3931822567466785</v>
      </c>
      <c r="S195" s="33">
        <v>11.800427949268123</v>
      </c>
      <c r="T195" s="33">
        <v>-4.7225172543069576</v>
      </c>
      <c r="U195" s="33">
        <v>-17.877477703255874</v>
      </c>
      <c r="V195" s="32">
        <v>4.002564732874303</v>
      </c>
      <c r="W195" s="32">
        <v>6.5483865334512998</v>
      </c>
      <c r="X195" s="33">
        <v>1.1101920000000001</v>
      </c>
      <c r="Y195" s="33">
        <v>6.1356580000000004E-3</v>
      </c>
      <c r="Z195" s="141">
        <v>37866</v>
      </c>
      <c r="AA195" s="33">
        <v>1950.9588309999999</v>
      </c>
      <c r="AB195" s="33" t="s">
        <v>12447</v>
      </c>
      <c r="AC195" s="33" t="s">
        <v>13166</v>
      </c>
      <c r="AD195" s="126" t="s">
        <v>8237</v>
      </c>
      <c r="AE195" s="126" t="s">
        <v>13182</v>
      </c>
      <c r="AF195" s="126" t="s">
        <v>13187</v>
      </c>
      <c r="AG195" s="33" t="s">
        <v>13184</v>
      </c>
      <c r="AH195" s="33" t="s">
        <v>13184</v>
      </c>
    </row>
    <row r="196" spans="1:34" s="133" customFormat="1" ht="42.75">
      <c r="A196" s="40" t="s">
        <v>12443</v>
      </c>
      <c r="B196" s="39" t="s">
        <v>13569</v>
      </c>
      <c r="C196" s="39" t="s">
        <v>12430</v>
      </c>
      <c r="D196" s="40" t="s">
        <v>13576</v>
      </c>
      <c r="E196" s="40" t="s">
        <v>12447</v>
      </c>
      <c r="F196" s="41" t="s">
        <v>422</v>
      </c>
      <c r="G196" s="40" t="s">
        <v>13135</v>
      </c>
      <c r="H196" s="42">
        <v>3</v>
      </c>
      <c r="I196" s="40" t="s">
        <v>12346</v>
      </c>
      <c r="J196" s="40" t="s">
        <v>12346</v>
      </c>
      <c r="K196" s="42" t="s">
        <v>12346</v>
      </c>
      <c r="L196" s="40">
        <v>7.2945207867720352E-2</v>
      </c>
      <c r="M196" s="40">
        <v>-1.848739495798335</v>
      </c>
      <c r="N196" s="40">
        <v>5.6455857927738995</v>
      </c>
      <c r="O196" s="40">
        <v>7.8543037873085808</v>
      </c>
      <c r="P196" s="40">
        <v>2.7622776368097179</v>
      </c>
      <c r="Q196" s="153">
        <v>7.8906197319532412</v>
      </c>
      <c r="R196" s="153">
        <v>8.3899078727134757</v>
      </c>
      <c r="S196" s="40">
        <v>11.832524841729297</v>
      </c>
      <c r="T196" s="40">
        <v>-4.6583788540321081</v>
      </c>
      <c r="U196" s="40">
        <v>-17.825712945533702</v>
      </c>
      <c r="V196" s="40">
        <v>4.0264695934065724</v>
      </c>
      <c r="W196" s="40">
        <v>6.5434947202398357</v>
      </c>
      <c r="X196" s="40">
        <v>1.0924609999999999</v>
      </c>
      <c r="Y196" s="40">
        <v>9.4320749999999998E-3</v>
      </c>
      <c r="Z196" s="142">
        <v>41001</v>
      </c>
      <c r="AA196" s="40">
        <v>1950.9588309999999</v>
      </c>
      <c r="AB196" s="40" t="s">
        <v>12447</v>
      </c>
      <c r="AC196" s="40" t="s">
        <v>13166</v>
      </c>
      <c r="AD196" s="42" t="s">
        <v>8237</v>
      </c>
      <c r="AE196" s="42" t="s">
        <v>13182</v>
      </c>
      <c r="AF196" s="42" t="s">
        <v>13187</v>
      </c>
      <c r="AG196" s="42" t="s">
        <v>13184</v>
      </c>
      <c r="AH196" s="42" t="s">
        <v>13184</v>
      </c>
    </row>
    <row r="197" spans="1:34" s="133" customFormat="1" ht="28.5">
      <c r="A197" s="33" t="s">
        <v>12439</v>
      </c>
      <c r="B197" s="32" t="s">
        <v>13577</v>
      </c>
      <c r="C197" s="33" t="s">
        <v>12461</v>
      </c>
      <c r="D197" s="33" t="s">
        <v>13578</v>
      </c>
      <c r="E197" s="33" t="s">
        <v>12447</v>
      </c>
      <c r="F197" s="35" t="s">
        <v>422</v>
      </c>
      <c r="G197" s="36" t="s">
        <v>13131</v>
      </c>
      <c r="H197" s="117">
        <v>3</v>
      </c>
      <c r="I197" s="36" t="s">
        <v>12346</v>
      </c>
      <c r="J197" s="36" t="s">
        <v>12346</v>
      </c>
      <c r="K197" s="36" t="s">
        <v>12346</v>
      </c>
      <c r="L197" s="33" t="e">
        <v>#N/A</v>
      </c>
      <c r="M197" s="151">
        <v>-2.2213427002424013</v>
      </c>
      <c r="N197" s="151">
        <v>4.1251778093883029</v>
      </c>
      <c r="O197" s="151">
        <v>5.4599948432215051</v>
      </c>
      <c r="P197" s="151">
        <v>-1.5936759305231307</v>
      </c>
      <c r="Q197" s="152">
        <v>7.5017502288759363</v>
      </c>
      <c r="R197" s="152">
        <v>5.4665302875324784</v>
      </c>
      <c r="S197" s="33">
        <v>6.7367270076539976</v>
      </c>
      <c r="T197" s="33">
        <v>-4.7683205436119369</v>
      </c>
      <c r="U197" s="33">
        <v>-30.207805372529151</v>
      </c>
      <c r="V197" s="32">
        <v>4.6496838897712038</v>
      </c>
      <c r="W197" s="32">
        <v>7.0474630385623289</v>
      </c>
      <c r="X197" s="33">
        <v>0.40722419999999998</v>
      </c>
      <c r="Y197" s="33">
        <v>-0.63224469999999999</v>
      </c>
      <c r="Z197" s="141">
        <v>38412</v>
      </c>
      <c r="AA197" s="33">
        <v>2449.5237897799998</v>
      </c>
      <c r="AB197" s="33" t="s">
        <v>12447</v>
      </c>
      <c r="AC197" s="33" t="s">
        <v>13166</v>
      </c>
      <c r="AD197" s="126" t="s">
        <v>8237</v>
      </c>
      <c r="AE197" s="126" t="s">
        <v>13182</v>
      </c>
      <c r="AF197" s="126" t="s">
        <v>13187</v>
      </c>
      <c r="AG197" s="33" t="s">
        <v>13184</v>
      </c>
      <c r="AH197" s="33" t="s">
        <v>13184</v>
      </c>
    </row>
    <row r="198" spans="1:34" s="133" customFormat="1" ht="28.5">
      <c r="A198" s="40" t="s">
        <v>12439</v>
      </c>
      <c r="B198" s="39" t="s">
        <v>13579</v>
      </c>
      <c r="C198" s="39" t="s">
        <v>12462</v>
      </c>
      <c r="D198" s="40" t="s">
        <v>13580</v>
      </c>
      <c r="E198" s="40" t="s">
        <v>12447</v>
      </c>
      <c r="F198" s="41" t="s">
        <v>117</v>
      </c>
      <c r="G198" s="40" t="s">
        <v>58</v>
      </c>
      <c r="H198" s="42">
        <v>4</v>
      </c>
      <c r="I198" s="40" t="s">
        <v>12346</v>
      </c>
      <c r="J198" s="40" t="s">
        <v>12346</v>
      </c>
      <c r="K198" s="42" t="s">
        <v>12346</v>
      </c>
      <c r="L198" s="40" t="e">
        <v>#N/A</v>
      </c>
      <c r="M198" s="40">
        <v>-11.047128840276665</v>
      </c>
      <c r="N198" s="40">
        <v>31.727883378590715</v>
      </c>
      <c r="O198" s="40">
        <v>13.138069791983797</v>
      </c>
      <c r="P198" s="40">
        <v>3.3744433521553763</v>
      </c>
      <c r="Q198" s="153">
        <v>33.296132757533314</v>
      </c>
      <c r="R198" s="153">
        <v>10.546854118779091</v>
      </c>
      <c r="S198" s="40">
        <v>4.8129524230535958</v>
      </c>
      <c r="T198" s="40">
        <v>-18.605843157355118</v>
      </c>
      <c r="U198" s="40">
        <v>-37.338806650910158</v>
      </c>
      <c r="V198" s="40">
        <v>15.660603698051787</v>
      </c>
      <c r="W198" s="40">
        <v>17.736032997599658</v>
      </c>
      <c r="X198" s="40">
        <v>1.1441349999999999</v>
      </c>
      <c r="Y198" s="40">
        <v>0.23822209999999999</v>
      </c>
      <c r="Z198" s="142">
        <v>38590</v>
      </c>
      <c r="AA198" s="40">
        <v>262.83852753999997</v>
      </c>
      <c r="AB198" s="40" t="s">
        <v>12447</v>
      </c>
      <c r="AC198" s="40" t="s">
        <v>13166</v>
      </c>
      <c r="AD198" s="42" t="s">
        <v>8237</v>
      </c>
      <c r="AE198" s="42" t="s">
        <v>13182</v>
      </c>
      <c r="AF198" s="42" t="s">
        <v>13187</v>
      </c>
      <c r="AG198" s="42" t="s">
        <v>13184</v>
      </c>
      <c r="AH198" s="42" t="s">
        <v>13184</v>
      </c>
    </row>
    <row r="199" spans="1:34" s="133" customFormat="1" ht="28.5">
      <c r="A199" s="33" t="s">
        <v>12439</v>
      </c>
      <c r="B199" s="32" t="s">
        <v>13581</v>
      </c>
      <c r="C199" s="33" t="s">
        <v>12463</v>
      </c>
      <c r="D199" s="33" t="s">
        <v>13582</v>
      </c>
      <c r="E199" s="33" t="s">
        <v>12447</v>
      </c>
      <c r="F199" s="35" t="s">
        <v>117</v>
      </c>
      <c r="G199" s="36" t="s">
        <v>58</v>
      </c>
      <c r="H199" s="117">
        <v>4</v>
      </c>
      <c r="I199" s="36" t="s">
        <v>12346</v>
      </c>
      <c r="J199" s="36" t="s">
        <v>12346</v>
      </c>
      <c r="K199" s="36" t="s">
        <v>12346</v>
      </c>
      <c r="L199" s="33" t="e">
        <v>#N/A</v>
      </c>
      <c r="M199" s="151">
        <v>-10.831499378049925</v>
      </c>
      <c r="N199" s="151">
        <v>33.797559224694915</v>
      </c>
      <c r="O199" s="151">
        <v>15.226287039400832</v>
      </c>
      <c r="P199" s="151">
        <v>2.5500281736437813</v>
      </c>
      <c r="Q199" s="152">
        <v>34.156955303142041</v>
      </c>
      <c r="R199" s="152">
        <v>10.377281947261551</v>
      </c>
      <c r="S199" s="33">
        <v>7.5626620570440561</v>
      </c>
      <c r="T199" s="33">
        <v>-16.403869087054446</v>
      </c>
      <c r="U199" s="33">
        <v>-42.211561241411943</v>
      </c>
      <c r="V199" s="32">
        <v>15.059286495144306</v>
      </c>
      <c r="W199" s="32">
        <v>17.712518859076571</v>
      </c>
      <c r="X199" s="33">
        <v>1.350325</v>
      </c>
      <c r="Y199" s="33">
        <v>0.16866100000000001</v>
      </c>
      <c r="Z199" s="141">
        <v>39330</v>
      </c>
      <c r="AA199" s="33">
        <v>585.29294852999999</v>
      </c>
      <c r="AB199" s="33" t="s">
        <v>12447</v>
      </c>
      <c r="AC199" s="33" t="s">
        <v>13166</v>
      </c>
      <c r="AD199" s="126" t="s">
        <v>8237</v>
      </c>
      <c r="AE199" s="126" t="s">
        <v>13182</v>
      </c>
      <c r="AF199" s="126" t="s">
        <v>13187</v>
      </c>
      <c r="AG199" s="33" t="s">
        <v>13184</v>
      </c>
      <c r="AH199" s="33" t="s">
        <v>13184</v>
      </c>
    </row>
    <row r="200" spans="1:34" s="133" customFormat="1" ht="42.75">
      <c r="A200" s="40" t="s">
        <v>12439</v>
      </c>
      <c r="B200" s="39" t="s">
        <v>13583</v>
      </c>
      <c r="C200" s="39" t="s">
        <v>12464</v>
      </c>
      <c r="D200" s="40" t="s">
        <v>13584</v>
      </c>
      <c r="E200" s="40" t="s">
        <v>12450</v>
      </c>
      <c r="F200" s="41" t="s">
        <v>422</v>
      </c>
      <c r="G200" s="40" t="s">
        <v>13132</v>
      </c>
      <c r="H200" s="42">
        <v>3</v>
      </c>
      <c r="I200" s="40" t="s">
        <v>12346</v>
      </c>
      <c r="J200" s="40" t="s">
        <v>12346</v>
      </c>
      <c r="K200" s="42" t="s">
        <v>12346</v>
      </c>
      <c r="L200" s="40">
        <v>7.4832155901505451E-2</v>
      </c>
      <c r="M200" s="40">
        <v>-3.1925108017282544</v>
      </c>
      <c r="N200" s="40">
        <v>5.7606718043320182</v>
      </c>
      <c r="O200" s="40">
        <v>7.0174828818105883</v>
      </c>
      <c r="P200" s="40">
        <v>-6.8222456743597064</v>
      </c>
      <c r="Q200" s="153">
        <v>9.3728489000688633</v>
      </c>
      <c r="R200" s="153">
        <v>12.608635992214845</v>
      </c>
      <c r="S200" s="40">
        <v>1.2102583314465676</v>
      </c>
      <c r="T200" s="40">
        <v>-9.2340122442259531</v>
      </c>
      <c r="U200" s="40">
        <v>-52.993745515318992</v>
      </c>
      <c r="V200" s="40">
        <v>6.7552789407367602</v>
      </c>
      <c r="W200" s="40">
        <v>13.389867174258999</v>
      </c>
      <c r="X200" s="40">
        <v>0.52243410000000001</v>
      </c>
      <c r="Y200" s="40">
        <v>-0.62553499999999995</v>
      </c>
      <c r="Z200" s="142">
        <v>41078</v>
      </c>
      <c r="AA200" s="40">
        <v>181.25895653000001</v>
      </c>
      <c r="AB200" s="40" t="s">
        <v>12447</v>
      </c>
      <c r="AC200" s="40" t="s">
        <v>13166</v>
      </c>
      <c r="AD200" s="42" t="s">
        <v>8237</v>
      </c>
      <c r="AE200" s="42" t="s">
        <v>13182</v>
      </c>
      <c r="AF200" s="42" t="s">
        <v>13208</v>
      </c>
      <c r="AG200" s="42" t="s">
        <v>13184</v>
      </c>
      <c r="AH200" s="42" t="s">
        <v>13184</v>
      </c>
    </row>
    <row r="201" spans="1:34" s="133" customFormat="1" ht="28.5">
      <c r="A201" s="33" t="s">
        <v>12439</v>
      </c>
      <c r="B201" s="32" t="s">
        <v>13585</v>
      </c>
      <c r="C201" s="33" t="s">
        <v>12465</v>
      </c>
      <c r="D201" s="33" t="s">
        <v>13586</v>
      </c>
      <c r="E201" s="33" t="s">
        <v>12447</v>
      </c>
      <c r="F201" s="35" t="s">
        <v>422</v>
      </c>
      <c r="G201" s="36" t="s">
        <v>13132</v>
      </c>
      <c r="H201" s="117">
        <v>3</v>
      </c>
      <c r="I201" s="36" t="s">
        <v>12346</v>
      </c>
      <c r="J201" s="36" t="s">
        <v>12346</v>
      </c>
      <c r="K201" s="36" t="s">
        <v>12346</v>
      </c>
      <c r="L201" s="33">
        <v>7.5312435787019974E-2</v>
      </c>
      <c r="M201" s="151">
        <v>-3.1437817845584859</v>
      </c>
      <c r="N201" s="151">
        <v>6.5558514195515727</v>
      </c>
      <c r="O201" s="151">
        <v>7.6031545516821897</v>
      </c>
      <c r="P201" s="151">
        <v>-6.2272618814997349</v>
      </c>
      <c r="Q201" s="152">
        <v>10.179338225234712</v>
      </c>
      <c r="R201" s="152">
        <v>13.682579083380553</v>
      </c>
      <c r="S201" s="33">
        <v>2.7168205155057912</v>
      </c>
      <c r="T201" s="33">
        <v>-8.8743494399625149</v>
      </c>
      <c r="U201" s="33">
        <v>-52.821575040336057</v>
      </c>
      <c r="V201" s="32">
        <v>6.8459330702807728</v>
      </c>
      <c r="W201" s="32">
        <v>13.380164881871462</v>
      </c>
      <c r="X201" s="33">
        <v>0.4965368</v>
      </c>
      <c r="Y201" s="33">
        <v>-0.62519259999999999</v>
      </c>
      <c r="Z201" s="141">
        <v>40998</v>
      </c>
      <c r="AA201" s="33">
        <v>181.25895653000001</v>
      </c>
      <c r="AB201" s="33" t="s">
        <v>12447</v>
      </c>
      <c r="AC201" s="33" t="s">
        <v>13166</v>
      </c>
      <c r="AD201" s="126" t="s">
        <v>8237</v>
      </c>
      <c r="AE201" s="126" t="s">
        <v>13182</v>
      </c>
      <c r="AF201" s="126" t="s">
        <v>13187</v>
      </c>
      <c r="AG201" s="33" t="s">
        <v>13184</v>
      </c>
      <c r="AH201" s="33" t="s">
        <v>13184</v>
      </c>
    </row>
    <row r="202" spans="1:34" s="133" customFormat="1" ht="28.5">
      <c r="A202" s="40" t="s">
        <v>12439</v>
      </c>
      <c r="B202" s="39" t="s">
        <v>13587</v>
      </c>
      <c r="C202" s="39" t="s">
        <v>12466</v>
      </c>
      <c r="D202" s="40" t="s">
        <v>13588</v>
      </c>
      <c r="E202" s="40" t="s">
        <v>12447</v>
      </c>
      <c r="F202" s="41" t="s">
        <v>117</v>
      </c>
      <c r="G202" s="40" t="s">
        <v>58</v>
      </c>
      <c r="H202" s="42">
        <v>3</v>
      </c>
      <c r="I202" s="40" t="s">
        <v>12346</v>
      </c>
      <c r="J202" s="40" t="s">
        <v>12346</v>
      </c>
      <c r="K202" s="42" t="s">
        <v>12346</v>
      </c>
      <c r="L202" s="40" t="e">
        <v>#N/A</v>
      </c>
      <c r="M202" s="40">
        <v>-8.1602136181575187</v>
      </c>
      <c r="N202" s="40">
        <v>13.879875504933459</v>
      </c>
      <c r="O202" s="40">
        <v>12.780996160241621</v>
      </c>
      <c r="P202" s="40">
        <v>5.8580048509311533</v>
      </c>
      <c r="Q202" s="153">
        <v>13.421313097987465</v>
      </c>
      <c r="R202" s="153">
        <v>13.543377631775622</v>
      </c>
      <c r="S202" s="40">
        <v>18.473860235873897</v>
      </c>
      <c r="T202" s="40">
        <v>-13.368427495868296</v>
      </c>
      <c r="U202" s="40">
        <v>-23.188836104513033</v>
      </c>
      <c r="V202" s="40">
        <v>10.866205597016096</v>
      </c>
      <c r="W202" s="40">
        <v>11.55732925818792</v>
      </c>
      <c r="X202" s="40">
        <v>1.452922</v>
      </c>
      <c r="Y202" s="40">
        <v>0.52433160000000001</v>
      </c>
      <c r="Z202" s="142">
        <v>42697</v>
      </c>
      <c r="AA202" s="40">
        <v>370.02482392000002</v>
      </c>
      <c r="AB202" s="40" t="s">
        <v>12447</v>
      </c>
      <c r="AC202" s="40" t="s">
        <v>13166</v>
      </c>
      <c r="AD202" s="42" t="s">
        <v>8237</v>
      </c>
      <c r="AE202" s="42" t="s">
        <v>13182</v>
      </c>
      <c r="AF202" s="42" t="s">
        <v>13187</v>
      </c>
      <c r="AG202" s="42" t="s">
        <v>13184</v>
      </c>
      <c r="AH202" s="42" t="s">
        <v>13184</v>
      </c>
    </row>
    <row r="203" spans="1:34" s="133" customFormat="1" ht="28.5">
      <c r="A203" s="33" t="s">
        <v>12439</v>
      </c>
      <c r="B203" s="32" t="s">
        <v>13589</v>
      </c>
      <c r="C203" s="33" t="s">
        <v>12467</v>
      </c>
      <c r="D203" s="33" t="s">
        <v>13590</v>
      </c>
      <c r="E203" s="33" t="s">
        <v>12447</v>
      </c>
      <c r="F203" s="35" t="s">
        <v>117</v>
      </c>
      <c r="G203" s="36" t="s">
        <v>52</v>
      </c>
      <c r="H203" s="117">
        <v>4</v>
      </c>
      <c r="I203" s="36" t="s">
        <v>12346</v>
      </c>
      <c r="J203" s="36" t="s">
        <v>12346</v>
      </c>
      <c r="K203" s="36" t="s">
        <v>12346</v>
      </c>
      <c r="L203" s="33" t="e">
        <v>#N/A</v>
      </c>
      <c r="M203" s="151">
        <v>-8.7116769978220816</v>
      </c>
      <c r="N203" s="151">
        <v>6.62361804128766</v>
      </c>
      <c r="O203" s="151">
        <v>-0.10368420301763992</v>
      </c>
      <c r="P203" s="151">
        <v>-11.680753827987045</v>
      </c>
      <c r="Q203" s="152">
        <v>38.834731353434535</v>
      </c>
      <c r="R203" s="152">
        <v>13.496388290457627</v>
      </c>
      <c r="S203" s="33">
        <v>-29.229561120321122</v>
      </c>
      <c r="T203" s="33">
        <v>-35.354921331869761</v>
      </c>
      <c r="U203" s="33">
        <v>-66.058306517458348</v>
      </c>
      <c r="V203" s="32">
        <v>24.290035270107726</v>
      </c>
      <c r="W203" s="32">
        <v>28.876356905161849</v>
      </c>
      <c r="X203" s="33">
        <v>5.7559590000000001E-2</v>
      </c>
      <c r="Y203" s="33">
        <v>-0.38334449999999998</v>
      </c>
      <c r="Z203" s="141">
        <v>39265</v>
      </c>
      <c r="AA203" s="33">
        <v>33.723895579999997</v>
      </c>
      <c r="AB203" s="33" t="s">
        <v>12447</v>
      </c>
      <c r="AC203" s="33" t="s">
        <v>13166</v>
      </c>
      <c r="AD203" s="126" t="s">
        <v>8237</v>
      </c>
      <c r="AE203" s="126" t="s">
        <v>13182</v>
      </c>
      <c r="AF203" s="126" t="s">
        <v>13187</v>
      </c>
      <c r="AG203" s="33" t="s">
        <v>13184</v>
      </c>
      <c r="AH203" s="33" t="s">
        <v>13184</v>
      </c>
    </row>
    <row r="204" spans="1:34" s="133" customFormat="1" ht="28.5">
      <c r="A204" s="40" t="s">
        <v>12439</v>
      </c>
      <c r="B204" s="39" t="s">
        <v>13591</v>
      </c>
      <c r="C204" s="39" t="s">
        <v>12468</v>
      </c>
      <c r="D204" s="40" t="s">
        <v>13592</v>
      </c>
      <c r="E204" s="40" t="s">
        <v>12447</v>
      </c>
      <c r="F204" s="41" t="s">
        <v>117</v>
      </c>
      <c r="G204" s="40" t="s">
        <v>58</v>
      </c>
      <c r="H204" s="42">
        <v>4</v>
      </c>
      <c r="I204" s="40" t="s">
        <v>12346</v>
      </c>
      <c r="J204" s="40" t="s">
        <v>12346</v>
      </c>
      <c r="K204" s="42" t="s">
        <v>12346</v>
      </c>
      <c r="L204" s="40" t="e">
        <v>#N/A</v>
      </c>
      <c r="M204" s="40">
        <v>-7.916157916157907</v>
      </c>
      <c r="N204" s="40">
        <v>-3.5093063636640331</v>
      </c>
      <c r="O204" s="40">
        <v>4.5594398339175557</v>
      </c>
      <c r="P204" s="40">
        <v>-1.009318620999633</v>
      </c>
      <c r="Q204" s="153">
        <v>16.00077516876086</v>
      </c>
      <c r="R204" s="153">
        <v>14.904240256353084</v>
      </c>
      <c r="S204" s="40">
        <v>-2.5170969243437757</v>
      </c>
      <c r="T204" s="40">
        <v>-18.420978981836488</v>
      </c>
      <c r="U204" s="40">
        <v>-35.408604598224493</v>
      </c>
      <c r="V204" s="40">
        <v>15.533110104041809</v>
      </c>
      <c r="W204" s="40">
        <v>17.592774208946089</v>
      </c>
      <c r="X204" s="40">
        <v>0.328405</v>
      </c>
      <c r="Y204" s="40">
        <v>-5.757818E-2</v>
      </c>
      <c r="Z204" s="142">
        <v>38642</v>
      </c>
      <c r="AA204" s="40">
        <v>526.13093852999998</v>
      </c>
      <c r="AB204" s="40" t="s">
        <v>12447</v>
      </c>
      <c r="AC204" s="40" t="s">
        <v>13166</v>
      </c>
      <c r="AD204" s="42" t="s">
        <v>8237</v>
      </c>
      <c r="AE204" s="42" t="s">
        <v>13182</v>
      </c>
      <c r="AF204" s="42" t="s">
        <v>13187</v>
      </c>
      <c r="AG204" s="42" t="s">
        <v>13184</v>
      </c>
      <c r="AH204" s="42" t="s">
        <v>13184</v>
      </c>
    </row>
    <row r="205" spans="1:34" s="133" customFormat="1" ht="28.5">
      <c r="A205" s="33" t="s">
        <v>12439</v>
      </c>
      <c r="B205" s="32" t="s">
        <v>13593</v>
      </c>
      <c r="C205" s="33" t="s">
        <v>12469</v>
      </c>
      <c r="D205" s="33" t="s">
        <v>13594</v>
      </c>
      <c r="E205" s="33" t="s">
        <v>12447</v>
      </c>
      <c r="F205" s="35" t="s">
        <v>381</v>
      </c>
      <c r="G205" s="36" t="s">
        <v>75</v>
      </c>
      <c r="H205" s="117">
        <v>3</v>
      </c>
      <c r="I205" s="36" t="s">
        <v>12346</v>
      </c>
      <c r="J205" s="36" t="s">
        <v>12346</v>
      </c>
      <c r="K205" s="36" t="s">
        <v>12346</v>
      </c>
      <c r="L205" s="33" t="e">
        <v>#N/A</v>
      </c>
      <c r="M205" s="151">
        <v>-8.2998732037193648</v>
      </c>
      <c r="N205" s="151">
        <v>9.6393152675131368</v>
      </c>
      <c r="O205" s="151">
        <v>9.2986076864696834</v>
      </c>
      <c r="P205" s="151">
        <v>2.3484399152118529</v>
      </c>
      <c r="Q205" s="152">
        <v>13.767395626242562</v>
      </c>
      <c r="R205" s="152">
        <v>11.706775781954359</v>
      </c>
      <c r="S205" s="33">
        <v>12.433433665200289</v>
      </c>
      <c r="T205" s="33">
        <v>-11.414183801930299</v>
      </c>
      <c r="U205" s="33">
        <v>-27.726287915262414</v>
      </c>
      <c r="V205" s="32">
        <v>10.478523994658206</v>
      </c>
      <c r="W205" s="32">
        <v>11.403519392400781</v>
      </c>
      <c r="X205" s="33">
        <v>1.022939</v>
      </c>
      <c r="Y205" s="33">
        <v>0.17025470000000001</v>
      </c>
      <c r="Z205" s="141">
        <v>39533</v>
      </c>
      <c r="AA205" s="33">
        <v>84.002969989999997</v>
      </c>
      <c r="AB205" s="33" t="s">
        <v>12447</v>
      </c>
      <c r="AC205" s="33" t="s">
        <v>13166</v>
      </c>
      <c r="AD205" s="126" t="s">
        <v>8237</v>
      </c>
      <c r="AE205" s="126" t="s">
        <v>13182</v>
      </c>
      <c r="AF205" s="126" t="s">
        <v>13187</v>
      </c>
      <c r="AG205" s="33" t="s">
        <v>13184</v>
      </c>
      <c r="AH205" s="33" t="s">
        <v>13184</v>
      </c>
    </row>
    <row r="206" spans="1:34" s="133" customFormat="1" ht="28.5">
      <c r="A206" s="40" t="s">
        <v>12439</v>
      </c>
      <c r="B206" s="39" t="s">
        <v>13595</v>
      </c>
      <c r="C206" s="39" t="s">
        <v>12470</v>
      </c>
      <c r="D206" s="40" t="s">
        <v>13596</v>
      </c>
      <c r="E206" s="40" t="s">
        <v>12447</v>
      </c>
      <c r="F206" s="41" t="s">
        <v>117</v>
      </c>
      <c r="G206" s="40" t="s">
        <v>12433</v>
      </c>
      <c r="H206" s="42">
        <v>4</v>
      </c>
      <c r="I206" s="40" t="s">
        <v>12346</v>
      </c>
      <c r="J206" s="40" t="s">
        <v>12346</v>
      </c>
      <c r="K206" s="42" t="s">
        <v>12346</v>
      </c>
      <c r="L206" s="40" t="e">
        <v>#N/A</v>
      </c>
      <c r="M206" s="40">
        <v>-7.0831877521201569</v>
      </c>
      <c r="N206" s="40">
        <v>34.065077910174189</v>
      </c>
      <c r="O206" s="40">
        <v>9.5838184798023853</v>
      </c>
      <c r="P206" s="40">
        <v>-4.0380024182610441</v>
      </c>
      <c r="Q206" s="153">
        <v>40.336943441636677</v>
      </c>
      <c r="R206" s="153">
        <v>16.44321329639893</v>
      </c>
      <c r="S206" s="40">
        <v>-17.591973244147361</v>
      </c>
      <c r="T206" s="40">
        <v>-25.84481443252702</v>
      </c>
      <c r="U206" s="40">
        <v>-55.54957766180668</v>
      </c>
      <c r="V206" s="40">
        <v>19.7296493025625</v>
      </c>
      <c r="W206" s="40">
        <v>24.230294126254819</v>
      </c>
      <c r="X206" s="40">
        <v>0.53116039999999998</v>
      </c>
      <c r="Y206" s="40">
        <v>-0.17018320000000001</v>
      </c>
      <c r="Z206" s="142">
        <v>38406</v>
      </c>
      <c r="AA206" s="40">
        <v>72.808490199999994</v>
      </c>
      <c r="AB206" s="40" t="s">
        <v>12447</v>
      </c>
      <c r="AC206" s="40" t="s">
        <v>13166</v>
      </c>
      <c r="AD206" s="42" t="s">
        <v>8237</v>
      </c>
      <c r="AE206" s="42" t="s">
        <v>13182</v>
      </c>
      <c r="AF206" s="42" t="s">
        <v>13187</v>
      </c>
      <c r="AG206" s="42" t="s">
        <v>13184</v>
      </c>
      <c r="AH206" s="42" t="s">
        <v>13184</v>
      </c>
    </row>
    <row r="207" spans="1:34" s="133" customFormat="1" ht="28.5">
      <c r="A207" s="33" t="s">
        <v>12439</v>
      </c>
      <c r="B207" s="32" t="s">
        <v>13597</v>
      </c>
      <c r="C207" s="33" t="s">
        <v>12471</v>
      </c>
      <c r="D207" s="33" t="s">
        <v>13598</v>
      </c>
      <c r="E207" s="33" t="s">
        <v>12447</v>
      </c>
      <c r="F207" s="35" t="s">
        <v>422</v>
      </c>
      <c r="G207" s="36" t="s">
        <v>13136</v>
      </c>
      <c r="H207" s="117">
        <v>2</v>
      </c>
      <c r="I207" s="36" t="s">
        <v>12346</v>
      </c>
      <c r="J207" s="36" t="s">
        <v>12346</v>
      </c>
      <c r="K207" s="36" t="s">
        <v>12346</v>
      </c>
      <c r="L207" s="33" t="e">
        <v>#N/A</v>
      </c>
      <c r="M207" s="151">
        <v>-1.7642135084669497</v>
      </c>
      <c r="N207" s="151">
        <v>3.3112134344529087</v>
      </c>
      <c r="O207" s="151">
        <v>3.1829189935195457</v>
      </c>
      <c r="P207" s="151">
        <v>-0.82675325803421851</v>
      </c>
      <c r="Q207" s="152">
        <v>6.5333241054744029</v>
      </c>
      <c r="R207" s="152">
        <v>1.2801678908709091</v>
      </c>
      <c r="S207" s="33">
        <v>5.3901022133979959</v>
      </c>
      <c r="T207" s="33">
        <v>-7.8781438186326547</v>
      </c>
      <c r="U207" s="33">
        <v>-23.258877777112239</v>
      </c>
      <c r="V207" s="32">
        <v>6.0196833595511539</v>
      </c>
      <c r="W207" s="32">
        <v>7.0920924382873158</v>
      </c>
      <c r="X207" s="33">
        <v>4.7074600000000001E-2</v>
      </c>
      <c r="Y207" s="33">
        <v>-0.52976330000000005</v>
      </c>
      <c r="Z207" s="141">
        <v>38337</v>
      </c>
      <c r="AA207" s="33">
        <v>211.96573047000001</v>
      </c>
      <c r="AB207" s="33" t="s">
        <v>12447</v>
      </c>
      <c r="AC207" s="33" t="s">
        <v>13166</v>
      </c>
      <c r="AD207" s="126" t="s">
        <v>8237</v>
      </c>
      <c r="AE207" s="126" t="s">
        <v>13182</v>
      </c>
      <c r="AF207" s="126" t="s">
        <v>13187</v>
      </c>
      <c r="AG207" s="33" t="s">
        <v>13184</v>
      </c>
      <c r="AH207" s="33" t="s">
        <v>13184</v>
      </c>
    </row>
    <row r="208" spans="1:34" s="133" customFormat="1" ht="28.5">
      <c r="A208" s="40" t="s">
        <v>12439</v>
      </c>
      <c r="B208" s="39" t="s">
        <v>13599</v>
      </c>
      <c r="C208" s="39" t="s">
        <v>12472</v>
      </c>
      <c r="D208" s="40" t="s">
        <v>13600</v>
      </c>
      <c r="E208" s="40" t="s">
        <v>12447</v>
      </c>
      <c r="F208" s="41" t="s">
        <v>422</v>
      </c>
      <c r="G208" s="40" t="s">
        <v>12432</v>
      </c>
      <c r="H208" s="42">
        <v>3</v>
      </c>
      <c r="I208" s="40" t="s">
        <v>12346</v>
      </c>
      <c r="J208" s="40" t="s">
        <v>12346</v>
      </c>
      <c r="K208" s="42" t="s">
        <v>12346</v>
      </c>
      <c r="L208" s="40" t="e">
        <v>#N/A</v>
      </c>
      <c r="M208" s="40">
        <v>-1.3354459031235777</v>
      </c>
      <c r="N208" s="40">
        <v>5.6778510473236121</v>
      </c>
      <c r="O208" s="40">
        <v>7.7556026952259938</v>
      </c>
      <c r="P208" s="40">
        <v>3.0296354130533221</v>
      </c>
      <c r="Q208" s="153">
        <v>7.6701212358232462</v>
      </c>
      <c r="R208" s="153">
        <v>6.9719968594607717</v>
      </c>
      <c r="S208" s="40">
        <v>11.764361764361887</v>
      </c>
      <c r="T208" s="40">
        <v>-4.0128642058272384</v>
      </c>
      <c r="U208" s="40">
        <v>-16.066962690756846</v>
      </c>
      <c r="V208" s="40">
        <v>4.2406067588451695</v>
      </c>
      <c r="W208" s="40">
        <v>6.6119827357804501</v>
      </c>
      <c r="X208" s="40">
        <v>0.87637140000000002</v>
      </c>
      <c r="Y208" s="40">
        <v>3.0539030000000002E-2</v>
      </c>
      <c r="Z208" s="142">
        <v>38593</v>
      </c>
      <c r="AA208" s="40">
        <v>420.50621303999998</v>
      </c>
      <c r="AB208" s="40" t="s">
        <v>12447</v>
      </c>
      <c r="AC208" s="40" t="s">
        <v>13166</v>
      </c>
      <c r="AD208" s="42" t="s">
        <v>8237</v>
      </c>
      <c r="AE208" s="42" t="s">
        <v>13182</v>
      </c>
      <c r="AF208" s="42" t="s">
        <v>13187</v>
      </c>
      <c r="AG208" s="42" t="s">
        <v>13184</v>
      </c>
      <c r="AH208" s="42" t="s">
        <v>13184</v>
      </c>
    </row>
    <row r="209" spans="1:34" s="133" customFormat="1" ht="28.5">
      <c r="A209" s="33" t="s">
        <v>12439</v>
      </c>
      <c r="B209" s="32" t="s">
        <v>13601</v>
      </c>
      <c r="C209" s="33" t="s">
        <v>13148</v>
      </c>
      <c r="D209" s="33" t="s">
        <v>13602</v>
      </c>
      <c r="E209" s="33" t="s">
        <v>12447</v>
      </c>
      <c r="F209" s="35" t="s">
        <v>422</v>
      </c>
      <c r="G209" s="36" t="s">
        <v>12432</v>
      </c>
      <c r="H209" s="117">
        <v>3</v>
      </c>
      <c r="I209" s="36" t="s">
        <v>12346</v>
      </c>
      <c r="J209" s="36" t="s">
        <v>12346</v>
      </c>
      <c r="K209" s="36" t="s">
        <v>12346</v>
      </c>
      <c r="L209" s="33">
        <v>8.1723995540656916E-2</v>
      </c>
      <c r="M209" s="151">
        <v>-1.3333333333332864</v>
      </c>
      <c r="N209" s="151">
        <v>5.6752972376105548</v>
      </c>
      <c r="O209" s="151">
        <v>7.7421938589453232</v>
      </c>
      <c r="P209" s="151">
        <v>3.0210063362388739</v>
      </c>
      <c r="Q209" s="152">
        <v>7.6753578970157221</v>
      </c>
      <c r="R209" s="152">
        <v>6.9783694943035934</v>
      </c>
      <c r="S209" s="33">
        <v>11.703167739971242</v>
      </c>
      <c r="T209" s="33">
        <v>-4.0179018868371603</v>
      </c>
      <c r="U209" s="33">
        <v>-16.066455270745184</v>
      </c>
      <c r="V209" s="32">
        <v>4.2422763295402905</v>
      </c>
      <c r="W209" s="32">
        <v>6.6093837327412892</v>
      </c>
      <c r="X209" s="33">
        <v>0.87131910000000001</v>
      </c>
      <c r="Y209" s="33">
        <v>2.9049660000000001E-2</v>
      </c>
      <c r="Z209" s="141" t="s">
        <v>13170</v>
      </c>
      <c r="AA209" s="33">
        <v>420.50621303999998</v>
      </c>
      <c r="AB209" s="33" t="s">
        <v>12447</v>
      </c>
      <c r="AC209" s="33" t="s">
        <v>13166</v>
      </c>
      <c r="AD209" s="126" t="s">
        <v>8237</v>
      </c>
      <c r="AE209" s="126" t="s">
        <v>13182</v>
      </c>
      <c r="AF209" s="126" t="s">
        <v>13187</v>
      </c>
      <c r="AG209" s="33" t="s">
        <v>13184</v>
      </c>
      <c r="AH209" s="33" t="s">
        <v>13184</v>
      </c>
    </row>
    <row r="210" spans="1:34" s="133" customFormat="1" ht="28.5">
      <c r="A210" s="40" t="s">
        <v>12439</v>
      </c>
      <c r="B210" s="39" t="s">
        <v>13603</v>
      </c>
      <c r="C210" s="39" t="s">
        <v>12473</v>
      </c>
      <c r="D210" s="40" t="s">
        <v>13604</v>
      </c>
      <c r="E210" s="40" t="s">
        <v>12447</v>
      </c>
      <c r="F210" s="41" t="s">
        <v>422</v>
      </c>
      <c r="G210" s="40" t="s">
        <v>13136</v>
      </c>
      <c r="H210" s="42">
        <v>2</v>
      </c>
      <c r="I210" s="40" t="s">
        <v>12346</v>
      </c>
      <c r="J210" s="40" t="s">
        <v>12346</v>
      </c>
      <c r="K210" s="42" t="s">
        <v>12346</v>
      </c>
      <c r="L210" s="40" t="e">
        <v>#N/A</v>
      </c>
      <c r="M210" s="40">
        <v>-1.8378733180176909</v>
      </c>
      <c r="N210" s="40">
        <v>3.874776741416941</v>
      </c>
      <c r="O210" s="40">
        <v>4.4333262401716533</v>
      </c>
      <c r="P210" s="40">
        <v>0.35996853745297042</v>
      </c>
      <c r="Q210" s="153">
        <v>7.2265327856381623</v>
      </c>
      <c r="R210" s="153">
        <v>2.5550477773160329</v>
      </c>
      <c r="S210" s="40">
        <v>8.0026862163526058</v>
      </c>
      <c r="T210" s="40">
        <v>-6.6020041798403151</v>
      </c>
      <c r="U210" s="40">
        <v>-22.912136214315439</v>
      </c>
      <c r="V210" s="40">
        <v>5.8843434464734505</v>
      </c>
      <c r="W210" s="40">
        <v>7.2771574927632905</v>
      </c>
      <c r="X210" s="40">
        <v>0.27558769999999999</v>
      </c>
      <c r="Y210" s="40">
        <v>-0.34662890000000002</v>
      </c>
      <c r="Z210" s="142">
        <v>38412</v>
      </c>
      <c r="AA210" s="40">
        <v>416.49778646999999</v>
      </c>
      <c r="AB210" s="40" t="s">
        <v>12447</v>
      </c>
      <c r="AC210" s="40" t="s">
        <v>13166</v>
      </c>
      <c r="AD210" s="42" t="s">
        <v>8237</v>
      </c>
      <c r="AE210" s="42" t="s">
        <v>13182</v>
      </c>
      <c r="AF210" s="42" t="s">
        <v>13187</v>
      </c>
      <c r="AG210" s="42" t="s">
        <v>13184</v>
      </c>
      <c r="AH210" s="42" t="s">
        <v>13184</v>
      </c>
    </row>
    <row r="211" spans="1:34" s="133" customFormat="1" ht="42.75">
      <c r="A211" s="33" t="s">
        <v>12443</v>
      </c>
      <c r="B211" s="32" t="s">
        <v>13605</v>
      </c>
      <c r="C211" s="33" t="s">
        <v>12474</v>
      </c>
      <c r="D211" s="33" t="s">
        <v>13606</v>
      </c>
      <c r="E211" s="33" t="s">
        <v>12452</v>
      </c>
      <c r="F211" s="35" t="s">
        <v>381</v>
      </c>
      <c r="G211" s="36" t="s">
        <v>75</v>
      </c>
      <c r="H211" s="117">
        <v>3</v>
      </c>
      <c r="I211" s="36" t="s">
        <v>12346</v>
      </c>
      <c r="J211" s="36" t="s">
        <v>12346</v>
      </c>
      <c r="K211" s="36" t="s">
        <v>12346</v>
      </c>
      <c r="L211" s="33">
        <v>6.3804491783542708E-2</v>
      </c>
      <c r="M211" s="151">
        <v>-4.0557667934093651</v>
      </c>
      <c r="N211" s="151">
        <v>7.1681808313363016</v>
      </c>
      <c r="O211" s="151">
        <v>6.7875914631579715</v>
      </c>
      <c r="P211" s="151">
        <v>1.9898415231226707</v>
      </c>
      <c r="Q211" s="152">
        <v>9.9546999058783179</v>
      </c>
      <c r="R211" s="152">
        <v>6.0255840074508127</v>
      </c>
      <c r="S211" s="33">
        <v>8.5269800764440795</v>
      </c>
      <c r="T211" s="33">
        <v>-6.4184544269289763</v>
      </c>
      <c r="U211" s="33">
        <v>-19.383620627934729</v>
      </c>
      <c r="V211" s="32">
        <v>6.6007234533537282</v>
      </c>
      <c r="W211" s="32">
        <v>7.7969676549435665</v>
      </c>
      <c r="X211" s="33">
        <v>0.67078090000000001</v>
      </c>
      <c r="Y211" s="33">
        <v>2.287991E-2</v>
      </c>
      <c r="Z211" s="141">
        <v>41647</v>
      </c>
      <c r="AA211" s="33">
        <v>4306.38445159</v>
      </c>
      <c r="AB211" s="33" t="s">
        <v>12447</v>
      </c>
      <c r="AC211" s="33" t="s">
        <v>13166</v>
      </c>
      <c r="AD211" s="126" t="s">
        <v>8237</v>
      </c>
      <c r="AE211" s="126" t="s">
        <v>13182</v>
      </c>
      <c r="AF211" s="126" t="s">
        <v>13347</v>
      </c>
      <c r="AG211" s="33" t="s">
        <v>13184</v>
      </c>
      <c r="AH211" s="33" t="s">
        <v>13184</v>
      </c>
    </row>
    <row r="212" spans="1:34" s="133" customFormat="1" ht="42.75">
      <c r="A212" s="40" t="s">
        <v>12443</v>
      </c>
      <c r="B212" s="39" t="s">
        <v>13607</v>
      </c>
      <c r="C212" s="39" t="s">
        <v>12475</v>
      </c>
      <c r="D212" s="40" t="s">
        <v>13608</v>
      </c>
      <c r="E212" s="40" t="s">
        <v>12447</v>
      </c>
      <c r="F212" s="41" t="s">
        <v>381</v>
      </c>
      <c r="G212" s="40" t="s">
        <v>75</v>
      </c>
      <c r="H212" s="42">
        <v>3</v>
      </c>
      <c r="I212" s="40" t="s">
        <v>12346</v>
      </c>
      <c r="J212" s="40" t="s">
        <v>12346</v>
      </c>
      <c r="K212" s="42" t="s">
        <v>12346</v>
      </c>
      <c r="L212" s="40" t="e">
        <v>#N/A</v>
      </c>
      <c r="M212" s="40">
        <v>-3.9738704409362891</v>
      </c>
      <c r="N212" s="40">
        <v>7.7580940745262783</v>
      </c>
      <c r="O212" s="40">
        <v>7.3157667011564342</v>
      </c>
      <c r="P212" s="40">
        <v>2.7250694061787151</v>
      </c>
      <c r="Q212" s="153">
        <v>10.455104551045169</v>
      </c>
      <c r="R212" s="153">
        <v>6.4262295081967569</v>
      </c>
      <c r="S212" s="40">
        <v>9.6126255380202252</v>
      </c>
      <c r="T212" s="40">
        <v>-6.403351286654746</v>
      </c>
      <c r="U212" s="40">
        <v>-18.424317617865938</v>
      </c>
      <c r="V212" s="40">
        <v>6.5632215273761823</v>
      </c>
      <c r="W212" s="40">
        <v>7.7398069032436974</v>
      </c>
      <c r="X212" s="40">
        <v>0.75505659999999997</v>
      </c>
      <c r="Y212" s="40">
        <v>0.1008725</v>
      </c>
      <c r="Z212" s="142">
        <v>41088</v>
      </c>
      <c r="AA212" s="40">
        <v>4306.38445159</v>
      </c>
      <c r="AB212" s="40" t="s">
        <v>12447</v>
      </c>
      <c r="AC212" s="40" t="s">
        <v>13166</v>
      </c>
      <c r="AD212" s="42" t="s">
        <v>8237</v>
      </c>
      <c r="AE212" s="42" t="s">
        <v>13182</v>
      </c>
      <c r="AF212" s="42" t="s">
        <v>13187</v>
      </c>
      <c r="AG212" s="42" t="s">
        <v>13184</v>
      </c>
      <c r="AH212" s="42" t="s">
        <v>13184</v>
      </c>
    </row>
    <row r="213" spans="1:34" s="133" customFormat="1" ht="42.75">
      <c r="A213" s="33" t="s">
        <v>12443</v>
      </c>
      <c r="B213" s="32" t="s">
        <v>13609</v>
      </c>
      <c r="C213" s="33" t="s">
        <v>12476</v>
      </c>
      <c r="D213" s="33" t="s">
        <v>13610</v>
      </c>
      <c r="E213" s="33" t="s">
        <v>12447</v>
      </c>
      <c r="F213" s="35" t="s">
        <v>381</v>
      </c>
      <c r="G213" s="36" t="s">
        <v>75</v>
      </c>
      <c r="H213" s="117">
        <v>3</v>
      </c>
      <c r="I213" s="36" t="s">
        <v>12346</v>
      </c>
      <c r="J213" s="36" t="s">
        <v>12346</v>
      </c>
      <c r="K213" s="36" t="s">
        <v>12346</v>
      </c>
      <c r="L213" s="33">
        <v>6.4494518901195355E-2</v>
      </c>
      <c r="M213" s="151">
        <v>-3.864168618266961</v>
      </c>
      <c r="N213" s="151">
        <v>7.8062582248731527</v>
      </c>
      <c r="O213" s="151">
        <v>7.3257742918229063</v>
      </c>
      <c r="P213" s="151">
        <v>2.7307078744476687</v>
      </c>
      <c r="Q213" s="152">
        <v>10.460153757379032</v>
      </c>
      <c r="R213" s="152">
        <v>6.495034516306708</v>
      </c>
      <c r="S213" s="33">
        <v>9.6040328425765598</v>
      </c>
      <c r="T213" s="33">
        <v>-6.3821318894456187</v>
      </c>
      <c r="U213" s="33">
        <v>-18.437230969403863</v>
      </c>
      <c r="V213" s="32">
        <v>6.5421467647260032</v>
      </c>
      <c r="W213" s="32">
        <v>7.7628060013839706</v>
      </c>
      <c r="X213" s="33">
        <v>0.75364509999999996</v>
      </c>
      <c r="Y213" s="33">
        <v>0.1005363</v>
      </c>
      <c r="Z213" s="141">
        <v>41088</v>
      </c>
      <c r="AA213" s="33">
        <v>4306.38445159</v>
      </c>
      <c r="AB213" s="33" t="s">
        <v>12447</v>
      </c>
      <c r="AC213" s="33" t="s">
        <v>13166</v>
      </c>
      <c r="AD213" s="126" t="s">
        <v>8237</v>
      </c>
      <c r="AE213" s="126" t="s">
        <v>13182</v>
      </c>
      <c r="AF213" s="126" t="s">
        <v>13187</v>
      </c>
      <c r="AG213" s="33" t="s">
        <v>13184</v>
      </c>
      <c r="AH213" s="33" t="s">
        <v>13184</v>
      </c>
    </row>
    <row r="214" spans="1:34" s="133" customFormat="1" ht="42.75">
      <c r="A214" s="40" t="s">
        <v>12443</v>
      </c>
      <c r="B214" s="39" t="s">
        <v>13611</v>
      </c>
      <c r="C214" s="39" t="s">
        <v>12477</v>
      </c>
      <c r="D214" s="40" t="s">
        <v>13612</v>
      </c>
      <c r="E214" s="40" t="s">
        <v>12447</v>
      </c>
      <c r="F214" s="41" t="s">
        <v>117</v>
      </c>
      <c r="G214" s="40" t="s">
        <v>13100</v>
      </c>
      <c r="H214" s="42">
        <v>4</v>
      </c>
      <c r="I214" s="40" t="s">
        <v>12346</v>
      </c>
      <c r="J214" s="40" t="s">
        <v>12346</v>
      </c>
      <c r="K214" s="42" t="s">
        <v>12346</v>
      </c>
      <c r="L214" s="40" t="e">
        <v>#N/A</v>
      </c>
      <c r="M214" s="40">
        <v>-3.3836543466944091</v>
      </c>
      <c r="N214" s="40">
        <v>41.896024464831626</v>
      </c>
      <c r="O214" s="40">
        <v>12.618345299618916</v>
      </c>
      <c r="P214" s="40">
        <v>13.362918019985726</v>
      </c>
      <c r="Q214" s="153">
        <v>27.461969575660294</v>
      </c>
      <c r="R214" s="153">
        <v>-4.8573631457210169</v>
      </c>
      <c r="S214" s="40">
        <v>-2.4078254326561521</v>
      </c>
      <c r="T214" s="40">
        <v>-18.070554355651648</v>
      </c>
      <c r="U214" s="40">
        <v>-27.081875437368819</v>
      </c>
      <c r="V214" s="40">
        <v>16.074533348451855</v>
      </c>
      <c r="W214" s="40">
        <v>18.756930357558861</v>
      </c>
      <c r="X214" s="40">
        <v>0.57536370000000003</v>
      </c>
      <c r="Y214" s="40">
        <v>0.69904820000000001</v>
      </c>
      <c r="Z214" s="142">
        <v>40648</v>
      </c>
      <c r="AA214" s="40">
        <v>406.11776504999995</v>
      </c>
      <c r="AB214" s="40" t="s">
        <v>12447</v>
      </c>
      <c r="AC214" s="40" t="s">
        <v>13166</v>
      </c>
      <c r="AD214" s="42" t="s">
        <v>8237</v>
      </c>
      <c r="AE214" s="42" t="s">
        <v>13182</v>
      </c>
      <c r="AF214" s="42" t="s">
        <v>13187</v>
      </c>
      <c r="AG214" s="42" t="s">
        <v>13184</v>
      </c>
      <c r="AH214" s="42" t="s">
        <v>13184</v>
      </c>
    </row>
    <row r="215" spans="1:34" s="133" customFormat="1" ht="42.75">
      <c r="A215" s="33" t="s">
        <v>12443</v>
      </c>
      <c r="B215" s="32" t="s">
        <v>13613</v>
      </c>
      <c r="C215" s="33" t="s">
        <v>12478</v>
      </c>
      <c r="D215" s="33" t="s">
        <v>13614</v>
      </c>
      <c r="E215" s="33" t="s">
        <v>12447</v>
      </c>
      <c r="F215" s="35" t="s">
        <v>117</v>
      </c>
      <c r="G215" s="36" t="s">
        <v>13096</v>
      </c>
      <c r="H215" s="117">
        <v>5</v>
      </c>
      <c r="I215" s="36" t="s">
        <v>12346</v>
      </c>
      <c r="J215" s="36" t="s">
        <v>12346</v>
      </c>
      <c r="K215" s="36" t="s">
        <v>12346</v>
      </c>
      <c r="L215" s="33" t="e">
        <v>#N/A</v>
      </c>
      <c r="M215" s="151">
        <v>-7.4171686746987708</v>
      </c>
      <c r="N215" s="151">
        <v>49.939024390243738</v>
      </c>
      <c r="O215" s="151">
        <v>20.149901579295459</v>
      </c>
      <c r="P215" s="151">
        <v>-0.21002186958548608</v>
      </c>
      <c r="Q215" s="152">
        <v>23.704789833822026</v>
      </c>
      <c r="R215" s="152">
        <v>26.43607164916617</v>
      </c>
      <c r="S215" s="33">
        <v>31.828978622327874</v>
      </c>
      <c r="T215" s="33">
        <v>-33.37862318840584</v>
      </c>
      <c r="U215" s="33">
        <v>-57.022175290390706</v>
      </c>
      <c r="V215" s="32">
        <v>24.24677814793349</v>
      </c>
      <c r="W215" s="32">
        <v>26.48544865187522</v>
      </c>
      <c r="X215" s="33">
        <v>0.9551229</v>
      </c>
      <c r="Y215" s="33">
        <v>-1.460512E-3</v>
      </c>
      <c r="Z215" s="141">
        <v>43347</v>
      </c>
      <c r="AA215" s="33">
        <v>2327.24133136</v>
      </c>
      <c r="AB215" s="33" t="s">
        <v>12447</v>
      </c>
      <c r="AC215" s="33" t="s">
        <v>13166</v>
      </c>
      <c r="AD215" s="126" t="s">
        <v>8237</v>
      </c>
      <c r="AE215" s="126" t="s">
        <v>13182</v>
      </c>
      <c r="AF215" s="126" t="s">
        <v>13187</v>
      </c>
      <c r="AG215" s="33" t="s">
        <v>13184</v>
      </c>
      <c r="AH215" s="33" t="s">
        <v>13184</v>
      </c>
    </row>
    <row r="216" spans="1:34" s="133" customFormat="1" ht="42.75">
      <c r="A216" s="40" t="s">
        <v>12443</v>
      </c>
      <c r="B216" s="39" t="s">
        <v>13615</v>
      </c>
      <c r="C216" s="39" t="s">
        <v>12479</v>
      </c>
      <c r="D216" s="40" t="s">
        <v>13616</v>
      </c>
      <c r="E216" s="40" t="s">
        <v>12448</v>
      </c>
      <c r="F216" s="41" t="s">
        <v>117</v>
      </c>
      <c r="G216" s="40" t="s">
        <v>13099</v>
      </c>
      <c r="H216" s="42">
        <v>4</v>
      </c>
      <c r="I216" s="40" t="s">
        <v>12346</v>
      </c>
      <c r="J216" s="40" t="s">
        <v>12346</v>
      </c>
      <c r="K216" s="42" t="s">
        <v>12346</v>
      </c>
      <c r="L216" s="40" t="e">
        <v>#N/A</v>
      </c>
      <c r="M216" s="40">
        <v>-4.7923798184253741</v>
      </c>
      <c r="N216" s="40">
        <v>50.979466603728653</v>
      </c>
      <c r="O216" s="40">
        <v>7.6556082562031502</v>
      </c>
      <c r="P216" s="40">
        <v>4.417419246866694</v>
      </c>
      <c r="Q216" s="153">
        <v>30.190292922813367</v>
      </c>
      <c r="R216" s="153">
        <v>-8.5916740478300788</v>
      </c>
      <c r="S216" s="40">
        <v>10.787046965472747</v>
      </c>
      <c r="T216" s="40">
        <v>-28.662833827893198</v>
      </c>
      <c r="U216" s="40">
        <v>-34.588895502083105</v>
      </c>
      <c r="V216" s="40">
        <v>18.301910652680444</v>
      </c>
      <c r="W216" s="40">
        <v>20.398963549893271</v>
      </c>
      <c r="X216" s="40">
        <v>0.49962489999999998</v>
      </c>
      <c r="Y216" s="40">
        <v>0.2736208</v>
      </c>
      <c r="Z216" s="142">
        <v>44272</v>
      </c>
      <c r="AA216" s="40">
        <v>4583.135441129999</v>
      </c>
      <c r="AB216" s="40" t="s">
        <v>12447</v>
      </c>
      <c r="AC216" s="40" t="s">
        <v>13166</v>
      </c>
      <c r="AD216" s="42" t="s">
        <v>8237</v>
      </c>
      <c r="AE216" s="42" t="s">
        <v>13182</v>
      </c>
      <c r="AF216" s="42" t="s">
        <v>13215</v>
      </c>
      <c r="AG216" s="42" t="s">
        <v>13184</v>
      </c>
      <c r="AH216" s="42" t="s">
        <v>13184</v>
      </c>
    </row>
    <row r="217" spans="1:34" s="133" customFormat="1" ht="42.75">
      <c r="A217" s="33" t="s">
        <v>12443</v>
      </c>
      <c r="B217" s="32" t="s">
        <v>13617</v>
      </c>
      <c r="C217" s="33" t="s">
        <v>12480</v>
      </c>
      <c r="D217" s="33" t="s">
        <v>13618</v>
      </c>
      <c r="E217" s="33" t="s">
        <v>12447</v>
      </c>
      <c r="F217" s="35" t="s">
        <v>117</v>
      </c>
      <c r="G217" s="36" t="s">
        <v>13099</v>
      </c>
      <c r="H217" s="117">
        <v>4</v>
      </c>
      <c r="I217" s="36" t="s">
        <v>12346</v>
      </c>
      <c r="J217" s="36" t="s">
        <v>12346</v>
      </c>
      <c r="K217" s="36" t="s">
        <v>12346</v>
      </c>
      <c r="L217" s="33" t="e">
        <v>#N/A</v>
      </c>
      <c r="M217" s="151">
        <v>-4.6562228024369041</v>
      </c>
      <c r="N217" s="151">
        <v>53.754385964912331</v>
      </c>
      <c r="O217" s="151">
        <v>9.1173130020625557</v>
      </c>
      <c r="P217" s="151">
        <v>5.5398460608006905</v>
      </c>
      <c r="Q217" s="152">
        <v>32.356687898089007</v>
      </c>
      <c r="R217" s="152">
        <v>-7.477744807121689</v>
      </c>
      <c r="S217" s="33">
        <v>12.172774869109993</v>
      </c>
      <c r="T217" s="33">
        <v>-27.425687044307566</v>
      </c>
      <c r="U217" s="33">
        <v>-33.333333333333435</v>
      </c>
      <c r="V217" s="32">
        <v>18.356103604819737</v>
      </c>
      <c r="W217" s="32">
        <v>20.427013967172115</v>
      </c>
      <c r="X217" s="33">
        <v>0.53159160000000005</v>
      </c>
      <c r="Y217" s="33">
        <v>0.30844329999999998</v>
      </c>
      <c r="Z217" s="141">
        <v>36987</v>
      </c>
      <c r="AA217" s="33">
        <v>4583.135441129999</v>
      </c>
      <c r="AB217" s="33" t="s">
        <v>12447</v>
      </c>
      <c r="AC217" s="33" t="s">
        <v>13166</v>
      </c>
      <c r="AD217" s="126" t="s">
        <v>8237</v>
      </c>
      <c r="AE217" s="126" t="s">
        <v>13182</v>
      </c>
      <c r="AF217" s="126" t="s">
        <v>13187</v>
      </c>
      <c r="AG217" s="33" t="s">
        <v>13184</v>
      </c>
      <c r="AH217" s="33" t="s">
        <v>13184</v>
      </c>
    </row>
    <row r="218" spans="1:34" s="133" customFormat="1" ht="57">
      <c r="A218" s="40" t="s">
        <v>12443</v>
      </c>
      <c r="B218" s="39" t="s">
        <v>13619</v>
      </c>
      <c r="C218" s="39" t="s">
        <v>12481</v>
      </c>
      <c r="D218" s="40" t="s">
        <v>13620</v>
      </c>
      <c r="E218" s="40" t="s">
        <v>12448</v>
      </c>
      <c r="F218" s="41" t="s">
        <v>117</v>
      </c>
      <c r="G218" s="40" t="s">
        <v>12411</v>
      </c>
      <c r="H218" s="42">
        <v>3</v>
      </c>
      <c r="I218" s="40" t="s">
        <v>12346</v>
      </c>
      <c r="J218" s="40" t="s">
        <v>12346</v>
      </c>
      <c r="K218" s="42" t="s">
        <v>12346</v>
      </c>
      <c r="L218" s="40">
        <v>7.8926369927984796E-2</v>
      </c>
      <c r="M218" s="40">
        <v>-5.0074652578385503</v>
      </c>
      <c r="N218" s="40">
        <v>8.9718541675492638</v>
      </c>
      <c r="O218" s="40">
        <v>11.227284165497142</v>
      </c>
      <c r="P218" s="40">
        <v>6.1758257762259294</v>
      </c>
      <c r="Q218" s="153">
        <v>10.802076914020065</v>
      </c>
      <c r="R218" s="153">
        <v>16.079152763693784</v>
      </c>
      <c r="S218" s="40">
        <v>14.135729388386832</v>
      </c>
      <c r="T218" s="40">
        <v>-12.558813440249416</v>
      </c>
      <c r="U218" s="40">
        <v>-23.249560364834544</v>
      </c>
      <c r="V218" s="40">
        <v>8.4944782312507456</v>
      </c>
      <c r="W218" s="40">
        <v>10.77569181969916</v>
      </c>
      <c r="X218" s="40">
        <v>1.396096</v>
      </c>
      <c r="Y218" s="40">
        <v>0.57245639999999998</v>
      </c>
      <c r="Z218" s="142">
        <v>41920</v>
      </c>
      <c r="AA218" s="40">
        <v>12423.972997090001</v>
      </c>
      <c r="AB218" s="40" t="s">
        <v>12447</v>
      </c>
      <c r="AC218" s="40" t="s">
        <v>13166</v>
      </c>
      <c r="AD218" s="42" t="s">
        <v>8237</v>
      </c>
      <c r="AE218" s="42" t="s">
        <v>13182</v>
      </c>
      <c r="AF218" s="42" t="s">
        <v>13215</v>
      </c>
      <c r="AG218" s="42" t="s">
        <v>13184</v>
      </c>
      <c r="AH218" s="42" t="s">
        <v>13184</v>
      </c>
    </row>
    <row r="219" spans="1:34" s="133" customFormat="1" ht="42.75">
      <c r="A219" s="33" t="s">
        <v>12443</v>
      </c>
      <c r="B219" s="32" t="s">
        <v>13621</v>
      </c>
      <c r="C219" s="33" t="s">
        <v>12482</v>
      </c>
      <c r="D219" s="33" t="s">
        <v>13622</v>
      </c>
      <c r="E219" s="33" t="s">
        <v>12447</v>
      </c>
      <c r="F219" s="35" t="s">
        <v>117</v>
      </c>
      <c r="G219" s="36" t="s">
        <v>12411</v>
      </c>
      <c r="H219" s="117">
        <v>3</v>
      </c>
      <c r="I219" s="36" t="s">
        <v>12346</v>
      </c>
      <c r="J219" s="36" t="s">
        <v>12346</v>
      </c>
      <c r="K219" s="36" t="s">
        <v>12346</v>
      </c>
      <c r="L219" s="33">
        <v>7.7403314535130441E-2</v>
      </c>
      <c r="M219" s="151">
        <v>-4.9369747899159488</v>
      </c>
      <c r="N219" s="151">
        <v>11.035888615321321</v>
      </c>
      <c r="O219" s="151">
        <v>12.707110661043043</v>
      </c>
      <c r="P219" s="151">
        <v>7.300125511808897</v>
      </c>
      <c r="Q219" s="152">
        <v>12.63325742248318</v>
      </c>
      <c r="R219" s="152">
        <v>17.431129603189088</v>
      </c>
      <c r="S219" s="33">
        <v>15.545872000640992</v>
      </c>
      <c r="T219" s="33">
        <v>-12.462025727815929</v>
      </c>
      <c r="U219" s="33">
        <v>-22.702848379500484</v>
      </c>
      <c r="V219" s="32">
        <v>8.4812124556461299</v>
      </c>
      <c r="W219" s="32">
        <v>10.795200995577206</v>
      </c>
      <c r="X219" s="33">
        <v>1.480057</v>
      </c>
      <c r="Y219" s="33">
        <v>0.61644869999999996</v>
      </c>
      <c r="Z219" s="141">
        <v>41920</v>
      </c>
      <c r="AA219" s="33">
        <v>12423.972997090001</v>
      </c>
      <c r="AB219" s="33" t="s">
        <v>12447</v>
      </c>
      <c r="AC219" s="33" t="s">
        <v>13166</v>
      </c>
      <c r="AD219" s="126" t="s">
        <v>8237</v>
      </c>
      <c r="AE219" s="126" t="s">
        <v>13182</v>
      </c>
      <c r="AF219" s="126" t="s">
        <v>13187</v>
      </c>
      <c r="AG219" s="33" t="s">
        <v>13184</v>
      </c>
      <c r="AH219" s="33" t="s">
        <v>13184</v>
      </c>
    </row>
    <row r="220" spans="1:34" s="133" customFormat="1" ht="28.5">
      <c r="A220" s="40" t="s">
        <v>12443</v>
      </c>
      <c r="B220" s="39" t="s">
        <v>13623</v>
      </c>
      <c r="C220" s="39" t="s">
        <v>12483</v>
      </c>
      <c r="D220" s="40" t="s">
        <v>13624</v>
      </c>
      <c r="E220" s="40" t="s">
        <v>12447</v>
      </c>
      <c r="F220" s="41" t="s">
        <v>117</v>
      </c>
      <c r="G220" s="40" t="s">
        <v>50</v>
      </c>
      <c r="H220" s="42">
        <v>3</v>
      </c>
      <c r="I220" s="40" t="s">
        <v>12346</v>
      </c>
      <c r="J220" s="40" t="s">
        <v>12346</v>
      </c>
      <c r="K220" s="42" t="s">
        <v>12346</v>
      </c>
      <c r="L220" s="40" t="e">
        <v>#N/A</v>
      </c>
      <c r="M220" s="40">
        <v>-7.4571215510812578</v>
      </c>
      <c r="N220" s="40">
        <v>12.265359969845502</v>
      </c>
      <c r="O220" s="40">
        <v>11.323768360113441</v>
      </c>
      <c r="P220" s="40">
        <v>6.6366883896156414</v>
      </c>
      <c r="Q220" s="153">
        <v>20.043219881145301</v>
      </c>
      <c r="R220" s="153">
        <v>7.4329948393541345</v>
      </c>
      <c r="S220" s="40">
        <v>10.750207622035513</v>
      </c>
      <c r="T220" s="40">
        <v>-13.588977181599526</v>
      </c>
      <c r="U220" s="40">
        <v>-18.985229074522259</v>
      </c>
      <c r="V220" s="40">
        <v>11.793320089628805</v>
      </c>
      <c r="W220" s="40">
        <v>12.944406240700729</v>
      </c>
      <c r="X220" s="40">
        <v>0.82999060000000002</v>
      </c>
      <c r="Y220" s="40">
        <v>0.56389999999999996</v>
      </c>
      <c r="Z220" s="142">
        <v>35438</v>
      </c>
      <c r="AA220" s="40">
        <v>924.57709041999999</v>
      </c>
      <c r="AB220" s="40" t="s">
        <v>12447</v>
      </c>
      <c r="AC220" s="40" t="s">
        <v>13166</v>
      </c>
      <c r="AD220" s="42" t="s">
        <v>8237</v>
      </c>
      <c r="AE220" s="42" t="s">
        <v>13182</v>
      </c>
      <c r="AF220" s="42" t="s">
        <v>13187</v>
      </c>
      <c r="AG220" s="42" t="s">
        <v>13184</v>
      </c>
      <c r="AH220" s="42" t="s">
        <v>13184</v>
      </c>
    </row>
    <row r="221" spans="1:34" s="133" customFormat="1" ht="42.75">
      <c r="A221" s="33" t="s">
        <v>12443</v>
      </c>
      <c r="B221" s="32" t="s">
        <v>13625</v>
      </c>
      <c r="C221" s="33" t="s">
        <v>12484</v>
      </c>
      <c r="D221" s="33" t="s">
        <v>13626</v>
      </c>
      <c r="E221" s="33" t="s">
        <v>12450</v>
      </c>
      <c r="F221" s="35" t="s">
        <v>422</v>
      </c>
      <c r="G221" s="36" t="s">
        <v>13137</v>
      </c>
      <c r="H221" s="117">
        <v>3</v>
      </c>
      <c r="I221" s="36" t="s">
        <v>12346</v>
      </c>
      <c r="J221" s="36" t="s">
        <v>12346</v>
      </c>
      <c r="K221" s="36" t="s">
        <v>12346</v>
      </c>
      <c r="L221" s="33">
        <v>6.7118862860424566E-2</v>
      </c>
      <c r="M221" s="151">
        <v>-1.65184243964418</v>
      </c>
      <c r="N221" s="151">
        <v>5.5321378703508284</v>
      </c>
      <c r="O221" s="151">
        <v>6.6836310119945397</v>
      </c>
      <c r="P221" s="151">
        <v>2.2992327732891171</v>
      </c>
      <c r="Q221" s="152">
        <v>7.3629768717931032</v>
      </c>
      <c r="R221" s="152">
        <v>6.5409006826577354</v>
      </c>
      <c r="S221" s="33">
        <v>10.465488745569097</v>
      </c>
      <c r="T221" s="33">
        <v>-5.0383492367337634</v>
      </c>
      <c r="U221" s="33">
        <v>-16.438751133255845</v>
      </c>
      <c r="V221" s="32">
        <v>4.3756786251150839</v>
      </c>
      <c r="W221" s="32">
        <v>6.7874205760871842</v>
      </c>
      <c r="X221" s="33">
        <v>0.87326479999999995</v>
      </c>
      <c r="Y221" s="33">
        <v>1.6679650000000001E-2</v>
      </c>
      <c r="Z221" s="141">
        <v>41325</v>
      </c>
      <c r="AA221" s="33">
        <v>2821.8775206300002</v>
      </c>
      <c r="AB221" s="33" t="s">
        <v>12447</v>
      </c>
      <c r="AC221" s="33" t="s">
        <v>13166</v>
      </c>
      <c r="AD221" s="126" t="s">
        <v>8237</v>
      </c>
      <c r="AE221" s="126" t="s">
        <v>13182</v>
      </c>
      <c r="AF221" s="126" t="s">
        <v>13208</v>
      </c>
      <c r="AG221" s="33" t="s">
        <v>13184</v>
      </c>
      <c r="AH221" s="33" t="s">
        <v>13184</v>
      </c>
    </row>
    <row r="222" spans="1:34" s="133" customFormat="1" ht="42.75">
      <c r="A222" s="40" t="s">
        <v>12443</v>
      </c>
      <c r="B222" s="39" t="s">
        <v>13627</v>
      </c>
      <c r="C222" s="39" t="s">
        <v>12485</v>
      </c>
      <c r="D222" s="40" t="s">
        <v>13628</v>
      </c>
      <c r="E222" s="40" t="s">
        <v>12448</v>
      </c>
      <c r="F222" s="41" t="s">
        <v>422</v>
      </c>
      <c r="G222" s="40" t="s">
        <v>13137</v>
      </c>
      <c r="H222" s="42">
        <v>3</v>
      </c>
      <c r="I222" s="40" t="s">
        <v>12346</v>
      </c>
      <c r="J222" s="40" t="s">
        <v>12346</v>
      </c>
      <c r="K222" s="42" t="s">
        <v>12346</v>
      </c>
      <c r="L222" s="40">
        <v>7.4851483401685653E-2</v>
      </c>
      <c r="M222" s="40">
        <v>-1.8146467919637144</v>
      </c>
      <c r="N222" s="40">
        <v>4.3103622706840206</v>
      </c>
      <c r="O222" s="40">
        <v>6.3093260655982641</v>
      </c>
      <c r="P222" s="40">
        <v>2.2717230592157245</v>
      </c>
      <c r="Q222" s="153">
        <v>6.4142782602599757</v>
      </c>
      <c r="R222" s="153">
        <v>6.4162797413963579</v>
      </c>
      <c r="S222" s="40">
        <v>10.988921108007798</v>
      </c>
      <c r="T222" s="40">
        <v>-4.9134890565546652</v>
      </c>
      <c r="U222" s="40">
        <v>-16.095845798848341</v>
      </c>
      <c r="V222" s="40">
        <v>4.386800439228832</v>
      </c>
      <c r="W222" s="40">
        <v>6.7341351574527764</v>
      </c>
      <c r="X222" s="40">
        <v>0.85017900000000002</v>
      </c>
      <c r="Y222" s="40">
        <v>2.6082370000000001E-2</v>
      </c>
      <c r="Z222" s="142">
        <v>41001</v>
      </c>
      <c r="AA222" s="40">
        <v>2821.8775206300002</v>
      </c>
      <c r="AB222" s="40" t="s">
        <v>12447</v>
      </c>
      <c r="AC222" s="40" t="s">
        <v>13166</v>
      </c>
      <c r="AD222" s="42" t="s">
        <v>8237</v>
      </c>
      <c r="AE222" s="42" t="s">
        <v>13182</v>
      </c>
      <c r="AF222" s="42" t="s">
        <v>13215</v>
      </c>
      <c r="AG222" s="42" t="s">
        <v>13184</v>
      </c>
      <c r="AH222" s="42" t="s">
        <v>13184</v>
      </c>
    </row>
    <row r="223" spans="1:34" s="133" customFormat="1" ht="42.75">
      <c r="A223" s="33" t="s">
        <v>12443</v>
      </c>
      <c r="B223" s="32" t="s">
        <v>13629</v>
      </c>
      <c r="C223" s="33" t="s">
        <v>12486</v>
      </c>
      <c r="D223" s="33" t="s">
        <v>13630</v>
      </c>
      <c r="E223" s="33" t="s">
        <v>12447</v>
      </c>
      <c r="F223" s="35" t="s">
        <v>422</v>
      </c>
      <c r="G223" s="36" t="s">
        <v>13137</v>
      </c>
      <c r="H223" s="117">
        <v>3</v>
      </c>
      <c r="I223" s="36" t="s">
        <v>12346</v>
      </c>
      <c r="J223" s="36" t="s">
        <v>12346</v>
      </c>
      <c r="K223" s="36" t="s">
        <v>12346</v>
      </c>
      <c r="L223" s="33">
        <v>7.2897197765724675E-2</v>
      </c>
      <c r="M223" s="151">
        <v>-1.6091954022988353</v>
      </c>
      <c r="N223" s="151">
        <v>6.2395496434310527</v>
      </c>
      <c r="O223" s="151">
        <v>7.7289765046703929</v>
      </c>
      <c r="P223" s="151">
        <v>3.3472570188425754</v>
      </c>
      <c r="Q223" s="152">
        <v>8.1019274384222193</v>
      </c>
      <c r="R223" s="152">
        <v>7.7289457205017564</v>
      </c>
      <c r="S223" s="33">
        <v>12.232911708567951</v>
      </c>
      <c r="T223" s="33">
        <v>-4.8953753244689313</v>
      </c>
      <c r="U223" s="33">
        <v>-15.611829185407034</v>
      </c>
      <c r="V223" s="32">
        <v>4.3909388197424679</v>
      </c>
      <c r="W223" s="32">
        <v>6.7458956758782262</v>
      </c>
      <c r="X223" s="33">
        <v>0.96790949999999998</v>
      </c>
      <c r="Y223" s="33">
        <v>8.2272579999999998E-2</v>
      </c>
      <c r="Z223" s="141">
        <v>40940</v>
      </c>
      <c r="AA223" s="33">
        <v>2821.8775206300002</v>
      </c>
      <c r="AB223" s="33" t="s">
        <v>12447</v>
      </c>
      <c r="AC223" s="33" t="s">
        <v>13166</v>
      </c>
      <c r="AD223" s="126" t="s">
        <v>8237</v>
      </c>
      <c r="AE223" s="126" t="s">
        <v>13182</v>
      </c>
      <c r="AF223" s="126" t="s">
        <v>13187</v>
      </c>
      <c r="AG223" s="33" t="s">
        <v>13184</v>
      </c>
      <c r="AH223" s="33" t="s">
        <v>13184</v>
      </c>
    </row>
    <row r="224" spans="1:34" s="133" customFormat="1" ht="42.75">
      <c r="A224" s="40" t="s">
        <v>12442</v>
      </c>
      <c r="B224" s="39" t="s">
        <v>13631</v>
      </c>
      <c r="C224" s="39" t="s">
        <v>12487</v>
      </c>
      <c r="D224" s="40" t="s">
        <v>13632</v>
      </c>
      <c r="E224" s="40" t="s">
        <v>12447</v>
      </c>
      <c r="F224" s="41" t="s">
        <v>422</v>
      </c>
      <c r="G224" s="40" t="s">
        <v>13138</v>
      </c>
      <c r="H224" s="42">
        <v>2</v>
      </c>
      <c r="I224" s="40" t="s">
        <v>12551</v>
      </c>
      <c r="J224" s="40" t="s">
        <v>12551</v>
      </c>
      <c r="K224" s="42" t="s">
        <v>12346</v>
      </c>
      <c r="L224" s="40">
        <v>3.8363357695440449E-2</v>
      </c>
      <c r="M224" s="40">
        <v>-0.85054678007290274</v>
      </c>
      <c r="N224" s="40">
        <v>3.6836603803342527</v>
      </c>
      <c r="O224" s="40">
        <v>4.3264605023038305</v>
      </c>
      <c r="P224" s="40">
        <v>1.6726695616185339</v>
      </c>
      <c r="Q224" s="153">
        <v>5.431015187851429</v>
      </c>
      <c r="R224" s="153">
        <v>4.5523540720204148</v>
      </c>
      <c r="S224" s="40">
        <v>4.9140763304550639</v>
      </c>
      <c r="T224" s="40">
        <v>-1.4006836647790566</v>
      </c>
      <c r="U224" s="40">
        <v>-7.8874600262336836</v>
      </c>
      <c r="V224" s="40">
        <v>1.7511463423736364</v>
      </c>
      <c r="W224" s="40">
        <v>2.3141531022578836</v>
      </c>
      <c r="X224" s="40">
        <v>0.16724310000000001</v>
      </c>
      <c r="Y224" s="40">
        <v>-0.65479480000000001</v>
      </c>
      <c r="Z224" s="142">
        <v>37865</v>
      </c>
      <c r="AA224" s="40">
        <v>1169.26268327</v>
      </c>
      <c r="AB224" s="40" t="s">
        <v>12447</v>
      </c>
      <c r="AC224" s="40" t="s">
        <v>13166</v>
      </c>
      <c r="AD224" s="42" t="s">
        <v>8237</v>
      </c>
      <c r="AE224" s="42" t="s">
        <v>13182</v>
      </c>
      <c r="AF224" s="42" t="s">
        <v>13187</v>
      </c>
      <c r="AG224" s="42" t="s">
        <v>13184</v>
      </c>
      <c r="AH224" s="42" t="s">
        <v>13184</v>
      </c>
    </row>
    <row r="225" spans="1:34" s="133" customFormat="1" ht="42.75">
      <c r="A225" s="33" t="s">
        <v>12443</v>
      </c>
      <c r="B225" s="32" t="s">
        <v>13633</v>
      </c>
      <c r="C225" s="33" t="s">
        <v>12489</v>
      </c>
      <c r="D225" s="33" t="s">
        <v>13634</v>
      </c>
      <c r="E225" s="33" t="s">
        <v>12450</v>
      </c>
      <c r="F225" s="35" t="s">
        <v>117</v>
      </c>
      <c r="G225" s="36" t="s">
        <v>13099</v>
      </c>
      <c r="H225" s="117">
        <v>4</v>
      </c>
      <c r="I225" s="36" t="s">
        <v>12346</v>
      </c>
      <c r="J225" s="36" t="s">
        <v>12346</v>
      </c>
      <c r="K225" s="36" t="s">
        <v>12346</v>
      </c>
      <c r="L225" s="33" t="e">
        <v>#N/A</v>
      </c>
      <c r="M225" s="151">
        <v>9.4582975064487762</v>
      </c>
      <c r="N225" s="151">
        <v>36.734693877550995</v>
      </c>
      <c r="O225" s="151">
        <v>15.916040286004307</v>
      </c>
      <c r="P225" s="151">
        <v>18.919668371623711</v>
      </c>
      <c r="Q225" s="152">
        <v>5.4176072234762618</v>
      </c>
      <c r="R225" s="152">
        <v>0.11520737327215258</v>
      </c>
      <c r="S225" s="33">
        <v>1.0501750291715295</v>
      </c>
      <c r="T225" s="33">
        <v>-23.309788092835436</v>
      </c>
      <c r="U225" s="33">
        <v>-28.764278296988611</v>
      </c>
      <c r="V225" s="32">
        <v>17.884300676333861</v>
      </c>
      <c r="W225" s="32">
        <v>22.457937656429493</v>
      </c>
      <c r="X225" s="33">
        <v>0.45510539999999999</v>
      </c>
      <c r="Y225" s="33">
        <v>0.76136610000000005</v>
      </c>
      <c r="Z225" s="141">
        <v>41696</v>
      </c>
      <c r="AA225" s="33">
        <v>2122.94672468</v>
      </c>
      <c r="AB225" s="33" t="s">
        <v>12447</v>
      </c>
      <c r="AC225" s="33" t="s">
        <v>13166</v>
      </c>
      <c r="AD225" s="126" t="s">
        <v>8237</v>
      </c>
      <c r="AE225" s="126" t="s">
        <v>13182</v>
      </c>
      <c r="AF225" s="126" t="s">
        <v>13548</v>
      </c>
      <c r="AG225" s="33" t="s">
        <v>13184</v>
      </c>
      <c r="AH225" s="33" t="s">
        <v>13184</v>
      </c>
    </row>
    <row r="226" spans="1:34" s="133" customFormat="1" ht="28.5">
      <c r="A226" s="40" t="s">
        <v>12443</v>
      </c>
      <c r="B226" s="39" t="s">
        <v>13635</v>
      </c>
      <c r="C226" s="39" t="s">
        <v>12490</v>
      </c>
      <c r="D226" s="40" t="s">
        <v>13636</v>
      </c>
      <c r="E226" s="40" t="s">
        <v>12447</v>
      </c>
      <c r="F226" s="41" t="s">
        <v>117</v>
      </c>
      <c r="G226" s="40" t="s">
        <v>13099</v>
      </c>
      <c r="H226" s="42">
        <v>4</v>
      </c>
      <c r="I226" s="40" t="s">
        <v>12346</v>
      </c>
      <c r="J226" s="40" t="s">
        <v>12346</v>
      </c>
      <c r="K226" s="42" t="s">
        <v>12346</v>
      </c>
      <c r="L226" s="40" t="e">
        <v>#N/A</v>
      </c>
      <c r="M226" s="40">
        <v>9.4765342960288823</v>
      </c>
      <c r="N226" s="40">
        <v>39.318529862174543</v>
      </c>
      <c r="O226" s="40">
        <v>17.731475496433411</v>
      </c>
      <c r="P226" s="40">
        <v>21.108256728866426</v>
      </c>
      <c r="Q226" s="153">
        <v>7.0824949698187867</v>
      </c>
      <c r="R226" s="153">
        <v>1.6236469608658988</v>
      </c>
      <c r="S226" s="40">
        <v>2.966466036113502</v>
      </c>
      <c r="T226" s="40">
        <v>-21.854545454545448</v>
      </c>
      <c r="U226" s="40">
        <v>-28.208137715179927</v>
      </c>
      <c r="V226" s="40">
        <v>17.559035960481154</v>
      </c>
      <c r="W226" s="40">
        <v>22.123876750735359</v>
      </c>
      <c r="X226" s="40">
        <v>0.52575680000000002</v>
      </c>
      <c r="Y226" s="40">
        <v>0.84393750000000001</v>
      </c>
      <c r="Z226" s="142">
        <v>36987</v>
      </c>
      <c r="AA226" s="40">
        <v>2122.94672468</v>
      </c>
      <c r="AB226" s="40" t="s">
        <v>12447</v>
      </c>
      <c r="AC226" s="40" t="s">
        <v>13166</v>
      </c>
      <c r="AD226" s="42" t="s">
        <v>8237</v>
      </c>
      <c r="AE226" s="42" t="s">
        <v>13182</v>
      </c>
      <c r="AF226" s="42" t="s">
        <v>13187</v>
      </c>
      <c r="AG226" s="42" t="s">
        <v>13184</v>
      </c>
      <c r="AH226" s="42" t="s">
        <v>13184</v>
      </c>
    </row>
    <row r="227" spans="1:34" s="133" customFormat="1" ht="28.5">
      <c r="A227" s="33" t="s">
        <v>12443</v>
      </c>
      <c r="B227" s="32" t="s">
        <v>13637</v>
      </c>
      <c r="C227" s="33" t="s">
        <v>12491</v>
      </c>
      <c r="D227" s="33" t="s">
        <v>13638</v>
      </c>
      <c r="E227" s="33" t="s">
        <v>12447</v>
      </c>
      <c r="F227" s="35" t="s">
        <v>117</v>
      </c>
      <c r="G227" s="36" t="s">
        <v>13097</v>
      </c>
      <c r="H227" s="117">
        <v>4</v>
      </c>
      <c r="I227" s="36" t="s">
        <v>12346</v>
      </c>
      <c r="J227" s="36" t="s">
        <v>12346</v>
      </c>
      <c r="K227" s="36" t="s">
        <v>12346</v>
      </c>
      <c r="L227" s="33" t="e">
        <v>#N/A</v>
      </c>
      <c r="M227" s="151">
        <v>-9.0127565169162871</v>
      </c>
      <c r="N227" s="151">
        <v>22.151898734176957</v>
      </c>
      <c r="O227" s="151">
        <v>27.889628885777128</v>
      </c>
      <c r="P227" s="151">
        <v>11.750862420339425</v>
      </c>
      <c r="Q227" s="152">
        <v>43.777860326894526</v>
      </c>
      <c r="R227" s="152">
        <v>32.324723247232235</v>
      </c>
      <c r="S227" s="33">
        <v>27.30089866749308</v>
      </c>
      <c r="T227" s="33">
        <v>-20.017137960582687</v>
      </c>
      <c r="U227" s="33">
        <v>-39.117444265686061</v>
      </c>
      <c r="V227" s="32">
        <v>19.585024107532455</v>
      </c>
      <c r="W227" s="32">
        <v>21.757908129897483</v>
      </c>
      <c r="X227" s="33">
        <v>1.194223</v>
      </c>
      <c r="Y227" s="33">
        <v>0.67100199999999999</v>
      </c>
      <c r="Z227" s="141">
        <v>36588</v>
      </c>
      <c r="AA227" s="33">
        <v>2688.6401971700002</v>
      </c>
      <c r="AB227" s="33" t="s">
        <v>12447</v>
      </c>
      <c r="AC227" s="33" t="s">
        <v>13166</v>
      </c>
      <c r="AD227" s="126" t="s">
        <v>8237</v>
      </c>
      <c r="AE227" s="126" t="s">
        <v>13182</v>
      </c>
      <c r="AF227" s="126" t="s">
        <v>13187</v>
      </c>
      <c r="AG227" s="33" t="s">
        <v>13184</v>
      </c>
      <c r="AH227" s="33" t="s">
        <v>13184</v>
      </c>
    </row>
    <row r="228" spans="1:34" s="133" customFormat="1" ht="28.5">
      <c r="A228" s="40" t="s">
        <v>12443</v>
      </c>
      <c r="B228" s="39" t="s">
        <v>13639</v>
      </c>
      <c r="C228" s="39" t="s">
        <v>12492</v>
      </c>
      <c r="D228" s="40" t="s">
        <v>13640</v>
      </c>
      <c r="E228" s="40" t="s">
        <v>12450</v>
      </c>
      <c r="F228" s="41" t="s">
        <v>117</v>
      </c>
      <c r="G228" s="40" t="s">
        <v>13106</v>
      </c>
      <c r="H228" s="42">
        <v>5</v>
      </c>
      <c r="I228" s="40" t="s">
        <v>12346</v>
      </c>
      <c r="J228" s="40" t="s">
        <v>12346</v>
      </c>
      <c r="K228" s="42" t="s">
        <v>12346</v>
      </c>
      <c r="L228" s="40" t="e">
        <v>#N/A</v>
      </c>
      <c r="M228" s="40">
        <v>-24.480234260614921</v>
      </c>
      <c r="N228" s="40">
        <v>90.895632864544694</v>
      </c>
      <c r="O228" s="40">
        <v>36.868638867715539</v>
      </c>
      <c r="P228" s="40">
        <v>17.80822208052242</v>
      </c>
      <c r="Q228" s="153">
        <v>147.32394366197164</v>
      </c>
      <c r="R228" s="153">
        <v>10.729613733905619</v>
      </c>
      <c r="S228" s="40">
        <v>2.8824833702884023</v>
      </c>
      <c r="T228" s="40">
        <v>-30.454545454545435</v>
      </c>
      <c r="U228" s="40">
        <v>-48.98107714701603</v>
      </c>
      <c r="V228" s="40">
        <v>33.674081192814441</v>
      </c>
      <c r="W228" s="40">
        <v>33.620082646102489</v>
      </c>
      <c r="X228" s="40">
        <v>1.986748</v>
      </c>
      <c r="Y228" s="40">
        <v>0.89166489999999998</v>
      </c>
      <c r="Z228" s="142">
        <v>41696</v>
      </c>
      <c r="AA228" s="40">
        <v>14864.56326689</v>
      </c>
      <c r="AB228" s="40" t="s">
        <v>12447</v>
      </c>
      <c r="AC228" s="40" t="s">
        <v>13166</v>
      </c>
      <c r="AD228" s="42" t="s">
        <v>8237</v>
      </c>
      <c r="AE228" s="42" t="s">
        <v>13182</v>
      </c>
      <c r="AF228" s="42" t="s">
        <v>13548</v>
      </c>
      <c r="AG228" s="42" t="s">
        <v>13184</v>
      </c>
      <c r="AH228" s="42" t="s">
        <v>13184</v>
      </c>
    </row>
    <row r="229" spans="1:34" s="133" customFormat="1" ht="28.5">
      <c r="A229" s="33" t="s">
        <v>12443</v>
      </c>
      <c r="B229" s="32" t="s">
        <v>13639</v>
      </c>
      <c r="C229" s="33" t="s">
        <v>12493</v>
      </c>
      <c r="D229" s="33" t="s">
        <v>13641</v>
      </c>
      <c r="E229" s="33" t="s">
        <v>12448</v>
      </c>
      <c r="F229" s="35" t="s">
        <v>117</v>
      </c>
      <c r="G229" s="36" t="s">
        <v>13106</v>
      </c>
      <c r="H229" s="117">
        <v>5</v>
      </c>
      <c r="I229" s="36" t="s">
        <v>12346</v>
      </c>
      <c r="J229" s="36" t="s">
        <v>12346</v>
      </c>
      <c r="K229" s="36" t="s">
        <v>12346</v>
      </c>
      <c r="L229" s="33" t="e">
        <v>#N/A</v>
      </c>
      <c r="M229" s="151">
        <v>-24.624999999999996</v>
      </c>
      <c r="N229" s="151">
        <v>91.226215644819902</v>
      </c>
      <c r="O229" s="151">
        <v>37.981973194237682</v>
      </c>
      <c r="P229" s="151">
        <v>19.595886251789874</v>
      </c>
      <c r="Q229" s="152">
        <v>148.12332439678295</v>
      </c>
      <c r="R229" s="152">
        <v>11.728395061728492</v>
      </c>
      <c r="S229" s="33">
        <v>5.0488599348534668</v>
      </c>
      <c r="T229" s="33">
        <v>-29.349269588313355</v>
      </c>
      <c r="U229" s="33">
        <v>-47.091722595078323</v>
      </c>
      <c r="V229" s="32">
        <v>33.580175939586368</v>
      </c>
      <c r="W229" s="32">
        <v>33.453811319382595</v>
      </c>
      <c r="X229" s="33">
        <v>2.0496129999999999</v>
      </c>
      <c r="Y229" s="33">
        <v>0.96350820000000004</v>
      </c>
      <c r="Z229" s="141">
        <v>41073</v>
      </c>
      <c r="AA229" s="33">
        <v>14864.56326689</v>
      </c>
      <c r="AB229" s="33" t="s">
        <v>12447</v>
      </c>
      <c r="AC229" s="33" t="s">
        <v>13166</v>
      </c>
      <c r="AD229" s="126" t="s">
        <v>8237</v>
      </c>
      <c r="AE229" s="126" t="s">
        <v>13182</v>
      </c>
      <c r="AF229" s="126" t="s">
        <v>13215</v>
      </c>
      <c r="AG229" s="33" t="s">
        <v>13184</v>
      </c>
      <c r="AH229" s="33" t="s">
        <v>13184</v>
      </c>
    </row>
    <row r="230" spans="1:34" s="133" customFormat="1" ht="28.5">
      <c r="A230" s="40" t="s">
        <v>12443</v>
      </c>
      <c r="B230" s="39" t="s">
        <v>13642</v>
      </c>
      <c r="C230" s="39" t="s">
        <v>12494</v>
      </c>
      <c r="D230" s="40" t="s">
        <v>13643</v>
      </c>
      <c r="E230" s="40" t="s">
        <v>12447</v>
      </c>
      <c r="F230" s="41" t="s">
        <v>117</v>
      </c>
      <c r="G230" s="40" t="s">
        <v>13106</v>
      </c>
      <c r="H230" s="42">
        <v>5</v>
      </c>
      <c r="I230" s="40" t="s">
        <v>12346</v>
      </c>
      <c r="J230" s="40" t="s">
        <v>12346</v>
      </c>
      <c r="K230" s="42" t="s">
        <v>12346</v>
      </c>
      <c r="L230" s="40" t="e">
        <v>#N/A</v>
      </c>
      <c r="M230" s="40">
        <v>-24.442571450463568</v>
      </c>
      <c r="N230" s="40">
        <v>94.765949042069735</v>
      </c>
      <c r="O230" s="40">
        <v>39.797327723052135</v>
      </c>
      <c r="P230" s="40">
        <v>20.878520912173681</v>
      </c>
      <c r="Q230" s="153">
        <v>151.80451127819552</v>
      </c>
      <c r="R230" s="153">
        <v>13.117148699970627</v>
      </c>
      <c r="S230" s="40">
        <v>6.3318777292575845</v>
      </c>
      <c r="T230" s="40">
        <v>-28.672132403647222</v>
      </c>
      <c r="U230" s="40">
        <v>-46.613287167279736</v>
      </c>
      <c r="V230" s="40">
        <v>33.546316156762899</v>
      </c>
      <c r="W230" s="40">
        <v>33.434867135155741</v>
      </c>
      <c r="X230" s="40">
        <v>2.0908720000000001</v>
      </c>
      <c r="Y230" s="40">
        <v>0.98530359999999995</v>
      </c>
      <c r="Z230" s="142">
        <v>34698</v>
      </c>
      <c r="AA230" s="40">
        <v>14864.56326689</v>
      </c>
      <c r="AB230" s="40" t="s">
        <v>12447</v>
      </c>
      <c r="AC230" s="40" t="s">
        <v>13166</v>
      </c>
      <c r="AD230" s="42" t="s">
        <v>8237</v>
      </c>
      <c r="AE230" s="42" t="s">
        <v>13182</v>
      </c>
      <c r="AF230" s="42" t="s">
        <v>13187</v>
      </c>
      <c r="AG230" s="42" t="s">
        <v>13184</v>
      </c>
      <c r="AH230" s="42" t="s">
        <v>13184</v>
      </c>
    </row>
    <row r="231" spans="1:34" s="133" customFormat="1" ht="42.75">
      <c r="A231" s="33" t="s">
        <v>12443</v>
      </c>
      <c r="B231" s="32" t="s">
        <v>13644</v>
      </c>
      <c r="C231" s="33" t="s">
        <v>12495</v>
      </c>
      <c r="D231" s="33" t="s">
        <v>13645</v>
      </c>
      <c r="E231" s="33" t="s">
        <v>12450</v>
      </c>
      <c r="F231" s="35" t="s">
        <v>117</v>
      </c>
      <c r="G231" s="36" t="s">
        <v>13103</v>
      </c>
      <c r="H231" s="117">
        <v>4</v>
      </c>
      <c r="I231" s="36" t="s">
        <v>12346</v>
      </c>
      <c r="J231" s="36" t="s">
        <v>12346</v>
      </c>
      <c r="K231" s="36" t="s">
        <v>12346</v>
      </c>
      <c r="L231" s="33" t="e">
        <v>#N/A</v>
      </c>
      <c r="M231" s="151">
        <v>-8.9896907216494792</v>
      </c>
      <c r="N231" s="151">
        <v>0.36380172805818844</v>
      </c>
      <c r="O231" s="151">
        <v>2.4381139899992021</v>
      </c>
      <c r="P231" s="151">
        <v>2.0596689544102986</v>
      </c>
      <c r="Q231" s="152">
        <v>11.357210179076315</v>
      </c>
      <c r="R231" s="152">
        <v>-0.32972209138012465</v>
      </c>
      <c r="S231" s="33">
        <v>-0.4257332071900044</v>
      </c>
      <c r="T231" s="33">
        <v>-19.115841178878444</v>
      </c>
      <c r="U231" s="33">
        <v>-19.115841178878533</v>
      </c>
      <c r="V231" s="32">
        <v>13.065814879996543</v>
      </c>
      <c r="W231" s="32">
        <v>13.173696202731639</v>
      </c>
      <c r="X231" s="33">
        <v>0.28135450000000001</v>
      </c>
      <c r="Y231" s="33">
        <v>0.1791201</v>
      </c>
      <c r="Z231" s="141">
        <v>41696</v>
      </c>
      <c r="AA231" s="33">
        <v>13762.199617759999</v>
      </c>
      <c r="AB231" s="33" t="s">
        <v>12447</v>
      </c>
      <c r="AC231" s="33" t="s">
        <v>13166</v>
      </c>
      <c r="AD231" s="126" t="s">
        <v>8237</v>
      </c>
      <c r="AE231" s="126" t="s">
        <v>13182</v>
      </c>
      <c r="AF231" s="126" t="s">
        <v>13548</v>
      </c>
      <c r="AG231" s="33" t="s">
        <v>13184</v>
      </c>
      <c r="AH231" s="33" t="s">
        <v>13184</v>
      </c>
    </row>
    <row r="232" spans="1:34" s="133" customFormat="1" ht="42.75">
      <c r="A232" s="40" t="s">
        <v>12443</v>
      </c>
      <c r="B232" s="39" t="s">
        <v>13644</v>
      </c>
      <c r="C232" s="39" t="s">
        <v>12496</v>
      </c>
      <c r="D232" s="40" t="s">
        <v>13646</v>
      </c>
      <c r="E232" s="40" t="s">
        <v>12448</v>
      </c>
      <c r="F232" s="41" t="s">
        <v>117</v>
      </c>
      <c r="G232" s="40" t="s">
        <v>13103</v>
      </c>
      <c r="H232" s="42">
        <v>4</v>
      </c>
      <c r="I232" s="40" t="s">
        <v>12346</v>
      </c>
      <c r="J232" s="40" t="s">
        <v>12346</v>
      </c>
      <c r="K232" s="42" t="s">
        <v>12346</v>
      </c>
      <c r="L232" s="40" t="e">
        <v>#N/A</v>
      </c>
      <c r="M232" s="40">
        <v>-9.0909090909091272</v>
      </c>
      <c r="N232" s="40">
        <v>-0.35726734053699305</v>
      </c>
      <c r="O232" s="40">
        <v>2.5074466383549598</v>
      </c>
      <c r="P232" s="40">
        <v>2.3681048960385365</v>
      </c>
      <c r="Q232" s="153">
        <v>10.927481260724248</v>
      </c>
      <c r="R232" s="153">
        <v>-0.15367231638424572</v>
      </c>
      <c r="S232" s="40">
        <v>0.53184173123645984</v>
      </c>
      <c r="T232" s="40">
        <v>-18.719868302433873</v>
      </c>
      <c r="U232" s="40">
        <v>-18.719868302434072</v>
      </c>
      <c r="V232" s="40">
        <v>13.006261443958003</v>
      </c>
      <c r="W232" s="40">
        <v>13.108671232991014</v>
      </c>
      <c r="X232" s="40">
        <v>0.30980639999999998</v>
      </c>
      <c r="Y232" s="40">
        <v>0.2128941</v>
      </c>
      <c r="Z232" s="142">
        <v>41766</v>
      </c>
      <c r="AA232" s="40">
        <v>13762.199617759999</v>
      </c>
      <c r="AB232" s="40" t="s">
        <v>12447</v>
      </c>
      <c r="AC232" s="40" t="s">
        <v>13166</v>
      </c>
      <c r="AD232" s="42" t="s">
        <v>8237</v>
      </c>
      <c r="AE232" s="42" t="s">
        <v>13182</v>
      </c>
      <c r="AF232" s="42" t="s">
        <v>13215</v>
      </c>
      <c r="AG232" s="42" t="s">
        <v>13184</v>
      </c>
      <c r="AH232" s="42" t="s">
        <v>13184</v>
      </c>
    </row>
    <row r="233" spans="1:34" s="133" customFormat="1" ht="28.5">
      <c r="A233" s="33" t="s">
        <v>12443</v>
      </c>
      <c r="B233" s="32" t="s">
        <v>13647</v>
      </c>
      <c r="C233" s="33" t="s">
        <v>12497</v>
      </c>
      <c r="D233" s="33" t="s">
        <v>13648</v>
      </c>
      <c r="E233" s="33" t="s">
        <v>12447</v>
      </c>
      <c r="F233" s="35" t="s">
        <v>117</v>
      </c>
      <c r="G233" s="36" t="s">
        <v>13103</v>
      </c>
      <c r="H233" s="117">
        <v>4</v>
      </c>
      <c r="I233" s="36" t="s">
        <v>12346</v>
      </c>
      <c r="J233" s="36" t="s">
        <v>12346</v>
      </c>
      <c r="K233" s="36" t="s">
        <v>12346</v>
      </c>
      <c r="L233" s="33" t="e">
        <v>#N/A</v>
      </c>
      <c r="M233" s="151">
        <v>-8.9373863341127624</v>
      </c>
      <c r="N233" s="151">
        <v>1.594202898550634</v>
      </c>
      <c r="O233" s="151">
        <v>3.9012212877835406</v>
      </c>
      <c r="P233" s="151">
        <v>3.4743431263739133</v>
      </c>
      <c r="Q233" s="152">
        <v>12.813956986012865</v>
      </c>
      <c r="R233" s="152">
        <v>1.0204081632652962</v>
      </c>
      <c r="S233" s="33">
        <v>1.8150524174622262</v>
      </c>
      <c r="T233" s="33">
        <v>-18.289008253635586</v>
      </c>
      <c r="U233" s="33">
        <v>-18.289008253635551</v>
      </c>
      <c r="V233" s="32">
        <v>12.968183223541487</v>
      </c>
      <c r="W233" s="32">
        <v>13.072971384522649</v>
      </c>
      <c r="X233" s="33">
        <v>0.3560914</v>
      </c>
      <c r="Y233" s="33">
        <v>0.2493369</v>
      </c>
      <c r="Z233" s="141">
        <v>37097</v>
      </c>
      <c r="AA233" s="33">
        <v>13762.199617759999</v>
      </c>
      <c r="AB233" s="33" t="s">
        <v>12447</v>
      </c>
      <c r="AC233" s="33" t="s">
        <v>13166</v>
      </c>
      <c r="AD233" s="126" t="s">
        <v>8237</v>
      </c>
      <c r="AE233" s="126" t="s">
        <v>13182</v>
      </c>
      <c r="AF233" s="126" t="s">
        <v>13187</v>
      </c>
      <c r="AG233" s="33" t="s">
        <v>13184</v>
      </c>
      <c r="AH233" s="33" t="s">
        <v>13184</v>
      </c>
    </row>
    <row r="234" spans="1:34" s="133" customFormat="1" ht="28.5">
      <c r="A234" s="40" t="s">
        <v>12443</v>
      </c>
      <c r="B234" s="39" t="s">
        <v>13649</v>
      </c>
      <c r="C234" s="39" t="s">
        <v>12498</v>
      </c>
      <c r="D234" s="40" t="s">
        <v>13650</v>
      </c>
      <c r="E234" s="40" t="s">
        <v>12447</v>
      </c>
      <c r="F234" s="41" t="s">
        <v>117</v>
      </c>
      <c r="G234" s="40" t="s">
        <v>13106</v>
      </c>
      <c r="H234" s="42">
        <v>5</v>
      </c>
      <c r="I234" s="40" t="s">
        <v>12346</v>
      </c>
      <c r="J234" s="40" t="s">
        <v>12346</v>
      </c>
      <c r="K234" s="42" t="s">
        <v>12346</v>
      </c>
      <c r="L234" s="40" t="e">
        <v>#N/A</v>
      </c>
      <c r="M234" s="40">
        <v>-16.869051526091241</v>
      </c>
      <c r="N234" s="40">
        <v>70.371615940810656</v>
      </c>
      <c r="O234" s="40">
        <v>15.801257793741552</v>
      </c>
      <c r="P234" s="40">
        <v>11.638860441489495</v>
      </c>
      <c r="Q234" s="153">
        <v>67.86088780146801</v>
      </c>
      <c r="R234" s="153">
        <v>-10.810383032605319</v>
      </c>
      <c r="S234" s="40">
        <v>-0.6440464970152604</v>
      </c>
      <c r="T234" s="40">
        <v>-23.762090371012022</v>
      </c>
      <c r="U234" s="40">
        <v>-38.020304568527919</v>
      </c>
      <c r="V234" s="40">
        <v>25.238077998136653</v>
      </c>
      <c r="W234" s="40">
        <v>27.178331264952632</v>
      </c>
      <c r="X234" s="40">
        <v>0.97570670000000004</v>
      </c>
      <c r="Y234" s="40">
        <v>0.62453720000000001</v>
      </c>
      <c r="Z234" s="142">
        <v>35510</v>
      </c>
      <c r="AA234" s="40">
        <v>8367.5458338699991</v>
      </c>
      <c r="AB234" s="40" t="s">
        <v>12447</v>
      </c>
      <c r="AC234" s="40" t="s">
        <v>13166</v>
      </c>
      <c r="AD234" s="42" t="s">
        <v>8237</v>
      </c>
      <c r="AE234" s="42" t="s">
        <v>13182</v>
      </c>
      <c r="AF234" s="42" t="s">
        <v>13187</v>
      </c>
      <c r="AG234" s="42" t="s">
        <v>13184</v>
      </c>
      <c r="AH234" s="42" t="s">
        <v>13184</v>
      </c>
    </row>
    <row r="235" spans="1:34" s="133" customFormat="1" ht="28.5">
      <c r="A235" s="33" t="s">
        <v>12443</v>
      </c>
      <c r="B235" s="32" t="s">
        <v>13651</v>
      </c>
      <c r="C235" s="33" t="s">
        <v>12499</v>
      </c>
      <c r="D235" s="33" t="s">
        <v>13652</v>
      </c>
      <c r="E235" s="33" t="s">
        <v>12447</v>
      </c>
      <c r="F235" s="35" t="s">
        <v>117</v>
      </c>
      <c r="G235" s="36" t="s">
        <v>13096</v>
      </c>
      <c r="H235" s="117">
        <v>5</v>
      </c>
      <c r="I235" s="36" t="s">
        <v>12346</v>
      </c>
      <c r="J235" s="36" t="s">
        <v>12346</v>
      </c>
      <c r="K235" s="36" t="s">
        <v>12346</v>
      </c>
      <c r="L235" s="33" t="e">
        <v>#N/A</v>
      </c>
      <c r="M235" s="151">
        <v>-9.67799482650965</v>
      </c>
      <c r="N235" s="151">
        <v>26.11782289201652</v>
      </c>
      <c r="O235" s="151">
        <v>21.048558776908543</v>
      </c>
      <c r="P235" s="151">
        <v>6.0575866082479779</v>
      </c>
      <c r="Q235" s="152">
        <v>17.824900272937192</v>
      </c>
      <c r="R235" s="152">
        <v>36.451011332663839</v>
      </c>
      <c r="S235" s="33">
        <v>48.633540372670666</v>
      </c>
      <c r="T235" s="33">
        <v>-28.221163390907311</v>
      </c>
      <c r="U235" s="33">
        <v>-48.89307062209437</v>
      </c>
      <c r="V235" s="32">
        <v>21.728778004613027</v>
      </c>
      <c r="W235" s="32">
        <v>23.820738525669572</v>
      </c>
      <c r="X235" s="33">
        <v>1.240008</v>
      </c>
      <c r="Y235" s="33">
        <v>0.28697329999999999</v>
      </c>
      <c r="Z235" s="141">
        <v>34771</v>
      </c>
      <c r="AA235" s="33">
        <v>14447.91576401</v>
      </c>
      <c r="AB235" s="33" t="s">
        <v>12447</v>
      </c>
      <c r="AC235" s="33" t="s">
        <v>13166</v>
      </c>
      <c r="AD235" s="126" t="s">
        <v>8237</v>
      </c>
      <c r="AE235" s="126" t="s">
        <v>13182</v>
      </c>
      <c r="AF235" s="126" t="s">
        <v>13187</v>
      </c>
      <c r="AG235" s="33" t="s">
        <v>13184</v>
      </c>
      <c r="AH235" s="33" t="s">
        <v>13184</v>
      </c>
    </row>
    <row r="236" spans="1:34" s="133" customFormat="1" ht="28.5">
      <c r="A236" s="40" t="s">
        <v>12443</v>
      </c>
      <c r="B236" s="39" t="s">
        <v>13653</v>
      </c>
      <c r="C236" s="39" t="s">
        <v>12500</v>
      </c>
      <c r="D236" s="40" t="s">
        <v>13654</v>
      </c>
      <c r="E236" s="40" t="s">
        <v>12450</v>
      </c>
      <c r="F236" s="41" t="s">
        <v>117</v>
      </c>
      <c r="G236" s="40" t="s">
        <v>13096</v>
      </c>
      <c r="H236" s="42">
        <v>5</v>
      </c>
      <c r="I236" s="40" t="s">
        <v>12346</v>
      </c>
      <c r="J236" s="40" t="s">
        <v>12346</v>
      </c>
      <c r="K236" s="42" t="s">
        <v>12346</v>
      </c>
      <c r="L236" s="40" t="e">
        <v>#N/A</v>
      </c>
      <c r="M236" s="40">
        <v>-9.8937583001327933</v>
      </c>
      <c r="N236" s="40">
        <v>23.701002734730949</v>
      </c>
      <c r="O236" s="40">
        <v>19.092788908933024</v>
      </c>
      <c r="P236" s="40">
        <v>4.0978636087695586</v>
      </c>
      <c r="Q236" s="153">
        <v>15.87423312883438</v>
      </c>
      <c r="R236" s="153">
        <v>34.226804123711396</v>
      </c>
      <c r="S236" s="40">
        <v>45.481049562682351</v>
      </c>
      <c r="T236" s="40">
        <v>-28.664731494920147</v>
      </c>
      <c r="U236" s="40">
        <v>-50.339110776186871</v>
      </c>
      <c r="V236" s="40">
        <v>21.779863460127064</v>
      </c>
      <c r="W236" s="40">
        <v>23.95876552385262</v>
      </c>
      <c r="X236" s="40">
        <v>1.1719889999999999</v>
      </c>
      <c r="Y236" s="40">
        <v>0.22670860000000001</v>
      </c>
      <c r="Z236" s="142">
        <v>44153</v>
      </c>
      <c r="AA236" s="40">
        <v>14447.91576401</v>
      </c>
      <c r="AB236" s="40" t="s">
        <v>12447</v>
      </c>
      <c r="AC236" s="40" t="s">
        <v>13166</v>
      </c>
      <c r="AD236" s="42" t="s">
        <v>8237</v>
      </c>
      <c r="AE236" s="42" t="s">
        <v>13182</v>
      </c>
      <c r="AF236" s="42" t="s">
        <v>13548</v>
      </c>
      <c r="AG236" s="42" t="s">
        <v>13184</v>
      </c>
      <c r="AH236" s="42" t="s">
        <v>13184</v>
      </c>
    </row>
    <row r="237" spans="1:34" s="133" customFormat="1" ht="28.5">
      <c r="A237" s="33" t="s">
        <v>12443</v>
      </c>
      <c r="B237" s="32" t="s">
        <v>13655</v>
      </c>
      <c r="C237" s="33" t="s">
        <v>12504</v>
      </c>
      <c r="D237" s="33" t="s">
        <v>13656</v>
      </c>
      <c r="E237" s="33" t="s">
        <v>12447</v>
      </c>
      <c r="F237" s="35" t="s">
        <v>117</v>
      </c>
      <c r="G237" s="36" t="s">
        <v>13107</v>
      </c>
      <c r="H237" s="117">
        <v>5</v>
      </c>
      <c r="I237" s="36" t="s">
        <v>12346</v>
      </c>
      <c r="J237" s="36" t="s">
        <v>12346</v>
      </c>
      <c r="K237" s="36" t="s">
        <v>12346</v>
      </c>
      <c r="L237" s="33" t="e">
        <v>#N/A</v>
      </c>
      <c r="M237" s="151">
        <v>-5.2696078431372584</v>
      </c>
      <c r="N237" s="151">
        <v>27.663088356730082</v>
      </c>
      <c r="O237" s="151">
        <v>0.98860289238376087</v>
      </c>
      <c r="P237" s="151">
        <v>0.18200336514460069</v>
      </c>
      <c r="Q237" s="152">
        <v>20.667726550079625</v>
      </c>
      <c r="R237" s="152">
        <v>-11.071932299012733</v>
      </c>
      <c r="S237" s="33">
        <v>9.070294784580323</v>
      </c>
      <c r="T237" s="33">
        <v>-32.812499999999943</v>
      </c>
      <c r="U237" s="33">
        <v>-41.288913162206363</v>
      </c>
      <c r="V237" s="32">
        <v>16.186671007834423</v>
      </c>
      <c r="W237" s="32">
        <v>19.800511257004349</v>
      </c>
      <c r="X237" s="33">
        <v>1.361065E-2</v>
      </c>
      <c r="Y237" s="33">
        <v>-2.155634E-3</v>
      </c>
      <c r="Z237" s="141">
        <v>43347</v>
      </c>
      <c r="AA237" s="33">
        <v>652.10117646000003</v>
      </c>
      <c r="AB237" s="33" t="s">
        <v>12447</v>
      </c>
      <c r="AC237" s="33" t="s">
        <v>13166</v>
      </c>
      <c r="AD237" s="126" t="s">
        <v>8237</v>
      </c>
      <c r="AE237" s="126" t="s">
        <v>13182</v>
      </c>
      <c r="AF237" s="126" t="s">
        <v>13187</v>
      </c>
      <c r="AG237" s="33" t="s">
        <v>13184</v>
      </c>
      <c r="AH237" s="33" t="s">
        <v>13184</v>
      </c>
    </row>
    <row r="238" spans="1:34" s="133" customFormat="1" ht="28.5">
      <c r="A238" s="40" t="s">
        <v>12440</v>
      </c>
      <c r="B238" s="39" t="s">
        <v>13657</v>
      </c>
      <c r="C238" s="39" t="s">
        <v>12505</v>
      </c>
      <c r="D238" s="40" t="s">
        <v>13658</v>
      </c>
      <c r="E238" s="40" t="s">
        <v>12447</v>
      </c>
      <c r="F238" s="41" t="s">
        <v>117</v>
      </c>
      <c r="G238" s="40" t="s">
        <v>50</v>
      </c>
      <c r="H238" s="42">
        <v>2</v>
      </c>
      <c r="I238" s="40" t="s">
        <v>12346</v>
      </c>
      <c r="J238" s="40" t="s">
        <v>12346</v>
      </c>
      <c r="K238" s="42" t="s">
        <v>12346</v>
      </c>
      <c r="L238" s="40" t="e">
        <v>#N/A</v>
      </c>
      <c r="M238" s="40">
        <v>-7.2137496974098436</v>
      </c>
      <c r="N238" s="40">
        <v>9.4830048557556168</v>
      </c>
      <c r="O238" s="40">
        <v>9.6213800739587629</v>
      </c>
      <c r="P238" s="40">
        <v>6.4783272680838833</v>
      </c>
      <c r="Q238" s="153">
        <v>8.9686098654709223</v>
      </c>
      <c r="R238" s="153">
        <v>7.7973300970873849</v>
      </c>
      <c r="S238" s="40">
        <v>10.45026881720419</v>
      </c>
      <c r="T238" s="40">
        <v>-18.234366789280067</v>
      </c>
      <c r="U238" s="40">
        <v>-18.690191387559874</v>
      </c>
      <c r="V238" s="40">
        <v>12.899620061443908</v>
      </c>
      <c r="W238" s="40">
        <v>13.722110757740014</v>
      </c>
      <c r="X238" s="40">
        <v>0.61346889999999998</v>
      </c>
      <c r="Y238" s="40">
        <v>0.51995979999999997</v>
      </c>
      <c r="Z238" s="142">
        <v>38901</v>
      </c>
      <c r="AA238" s="40">
        <v>2686.7867498300002</v>
      </c>
      <c r="AB238" s="40" t="s">
        <v>12447</v>
      </c>
      <c r="AC238" s="40" t="s">
        <v>13166</v>
      </c>
      <c r="AD238" s="42" t="s">
        <v>8237</v>
      </c>
      <c r="AE238" s="42" t="s">
        <v>13182</v>
      </c>
      <c r="AF238" s="42" t="s">
        <v>13187</v>
      </c>
      <c r="AG238" s="42" t="s">
        <v>13184</v>
      </c>
      <c r="AH238" s="42" t="s">
        <v>13184</v>
      </c>
    </row>
    <row r="239" spans="1:34" s="133" customFormat="1" ht="28.5">
      <c r="A239" s="33" t="s">
        <v>12440</v>
      </c>
      <c r="B239" s="32" t="s">
        <v>13659</v>
      </c>
      <c r="C239" s="33" t="s">
        <v>12506</v>
      </c>
      <c r="D239" s="33" t="s">
        <v>13660</v>
      </c>
      <c r="E239" s="33" t="s">
        <v>12447</v>
      </c>
      <c r="F239" s="35" t="s">
        <v>117</v>
      </c>
      <c r="G239" s="36" t="s">
        <v>50</v>
      </c>
      <c r="H239" s="117">
        <v>2</v>
      </c>
      <c r="I239" s="36" t="s">
        <v>12346</v>
      </c>
      <c r="J239" s="36" t="s">
        <v>12346</v>
      </c>
      <c r="K239" s="36" t="s">
        <v>12346</v>
      </c>
      <c r="L239" s="33" t="e">
        <v>#N/A</v>
      </c>
      <c r="M239" s="151">
        <v>-7.2029442691903363</v>
      </c>
      <c r="N239" s="151">
        <v>9.4913151364764978</v>
      </c>
      <c r="O239" s="151">
        <v>9.635590179063481</v>
      </c>
      <c r="P239" s="151">
        <v>6.4837675388593308</v>
      </c>
      <c r="Q239" s="152">
        <v>8.9470480827752006</v>
      </c>
      <c r="R239" s="152">
        <v>7.7733860342553474</v>
      </c>
      <c r="S239" s="33">
        <v>10.437956204379262</v>
      </c>
      <c r="T239" s="33">
        <v>-18.254420992584087</v>
      </c>
      <c r="U239" s="33">
        <v>-18.701298701298775</v>
      </c>
      <c r="V239" s="32">
        <v>12.90178281164903</v>
      </c>
      <c r="W239" s="32">
        <v>13.731909295572262</v>
      </c>
      <c r="X239" s="33">
        <v>0.61305860000000001</v>
      </c>
      <c r="Y239" s="33">
        <v>0.51924820000000005</v>
      </c>
      <c r="Z239" s="141">
        <v>32885</v>
      </c>
      <c r="AA239" s="33">
        <v>2686.7867498300002</v>
      </c>
      <c r="AB239" s="33" t="s">
        <v>12447</v>
      </c>
      <c r="AC239" s="33" t="s">
        <v>13166</v>
      </c>
      <c r="AD239" s="126" t="s">
        <v>8237</v>
      </c>
      <c r="AE239" s="126" t="s">
        <v>13182</v>
      </c>
      <c r="AF239" s="126" t="s">
        <v>13187</v>
      </c>
      <c r="AG239" s="33" t="s">
        <v>13184</v>
      </c>
      <c r="AH239" s="33" t="s">
        <v>13184</v>
      </c>
    </row>
    <row r="240" spans="1:34" s="133" customFormat="1" ht="42.75">
      <c r="A240" s="40" t="s">
        <v>12440</v>
      </c>
      <c r="B240" s="39" t="s">
        <v>13661</v>
      </c>
      <c r="C240" s="39" t="s">
        <v>12507</v>
      </c>
      <c r="D240" s="40" t="s">
        <v>13662</v>
      </c>
      <c r="E240" s="40" t="s">
        <v>12447</v>
      </c>
      <c r="F240" s="41" t="s">
        <v>117</v>
      </c>
      <c r="G240" s="40" t="s">
        <v>58</v>
      </c>
      <c r="H240" s="42">
        <v>4</v>
      </c>
      <c r="I240" s="40" t="s">
        <v>12346</v>
      </c>
      <c r="J240" s="40" t="s">
        <v>12346</v>
      </c>
      <c r="K240" s="42" t="s">
        <v>12346</v>
      </c>
      <c r="L240" s="40">
        <v>3.3472726290876213E-2</v>
      </c>
      <c r="M240" s="40">
        <v>-8.8901159580342171</v>
      </c>
      <c r="N240" s="40">
        <v>29.849464305009121</v>
      </c>
      <c r="O240" s="40">
        <v>12.832330778636059</v>
      </c>
      <c r="P240" s="40">
        <v>5.8616576395386311</v>
      </c>
      <c r="Q240" s="153">
        <v>29.760239558317238</v>
      </c>
      <c r="R240" s="153">
        <v>3.8773670254497627</v>
      </c>
      <c r="S240" s="40">
        <v>6.4789557348108984</v>
      </c>
      <c r="T240" s="40">
        <v>-15.469808716723421</v>
      </c>
      <c r="U240" s="40">
        <v>-25.153883374759367</v>
      </c>
      <c r="V240" s="40">
        <v>13.296368014838365</v>
      </c>
      <c r="W240" s="40">
        <v>14.540876619737894</v>
      </c>
      <c r="X240" s="40">
        <v>1.1382159999999999</v>
      </c>
      <c r="Y240" s="40">
        <v>0.4499127</v>
      </c>
      <c r="Z240" s="142">
        <v>41298</v>
      </c>
      <c r="AA240" s="40">
        <v>535.64290907999998</v>
      </c>
      <c r="AB240" s="40" t="s">
        <v>12447</v>
      </c>
      <c r="AC240" s="40" t="s">
        <v>13166</v>
      </c>
      <c r="AD240" s="42" t="s">
        <v>8237</v>
      </c>
      <c r="AE240" s="42" t="s">
        <v>13182</v>
      </c>
      <c r="AF240" s="42" t="s">
        <v>13187</v>
      </c>
      <c r="AG240" s="42" t="s">
        <v>13184</v>
      </c>
      <c r="AH240" s="42" t="s">
        <v>13184</v>
      </c>
    </row>
    <row r="241" spans="1:34" s="133" customFormat="1" ht="28.5">
      <c r="A241" s="33" t="s">
        <v>12440</v>
      </c>
      <c r="B241" s="32" t="s">
        <v>13663</v>
      </c>
      <c r="C241" s="33" t="s">
        <v>12508</v>
      </c>
      <c r="D241" s="33" t="s">
        <v>13664</v>
      </c>
      <c r="E241" s="33" t="s">
        <v>12447</v>
      </c>
      <c r="F241" s="35" t="s">
        <v>117</v>
      </c>
      <c r="G241" s="36" t="s">
        <v>58</v>
      </c>
      <c r="H241" s="117">
        <v>4</v>
      </c>
      <c r="I241" s="36" t="s">
        <v>12346</v>
      </c>
      <c r="J241" s="36" t="s">
        <v>12346</v>
      </c>
      <c r="K241" s="36" t="s">
        <v>12346</v>
      </c>
      <c r="L241" s="33">
        <v>1.6048819210396303E-2</v>
      </c>
      <c r="M241" s="151">
        <v>-8.8731361525299253</v>
      </c>
      <c r="N241" s="151">
        <v>29.819737604830031</v>
      </c>
      <c r="O241" s="151">
        <v>12.839010334630242</v>
      </c>
      <c r="P241" s="151">
        <v>5.8582620072270775</v>
      </c>
      <c r="Q241" s="152">
        <v>29.736303304357836</v>
      </c>
      <c r="R241" s="152">
        <v>3.8725484465155224</v>
      </c>
      <c r="S241" s="33">
        <v>6.4658365075945134</v>
      </c>
      <c r="T241" s="33">
        <v>-15.475826684180195</v>
      </c>
      <c r="U241" s="33">
        <v>-25.141872355120164</v>
      </c>
      <c r="V241" s="32">
        <v>13.272247674029439</v>
      </c>
      <c r="W241" s="32">
        <v>14.5279158661967</v>
      </c>
      <c r="X241" s="33">
        <v>1.139046</v>
      </c>
      <c r="Y241" s="33">
        <v>0.44975179999999998</v>
      </c>
      <c r="Z241" s="141">
        <v>38337</v>
      </c>
      <c r="AA241" s="33">
        <v>535.64290907999998</v>
      </c>
      <c r="AB241" s="33" t="s">
        <v>12447</v>
      </c>
      <c r="AC241" s="33" t="s">
        <v>13166</v>
      </c>
      <c r="AD241" s="126" t="s">
        <v>8237</v>
      </c>
      <c r="AE241" s="126" t="s">
        <v>13182</v>
      </c>
      <c r="AF241" s="126" t="s">
        <v>13187</v>
      </c>
      <c r="AG241" s="33" t="s">
        <v>13184</v>
      </c>
      <c r="AH241" s="33" t="s">
        <v>13184</v>
      </c>
    </row>
    <row r="242" spans="1:34" s="133" customFormat="1" ht="28.5">
      <c r="A242" s="40" t="s">
        <v>12440</v>
      </c>
      <c r="B242" s="39" t="s">
        <v>13665</v>
      </c>
      <c r="C242" s="39" t="s">
        <v>12509</v>
      </c>
      <c r="D242" s="40" t="s">
        <v>13666</v>
      </c>
      <c r="E242" s="40" t="s">
        <v>12447</v>
      </c>
      <c r="F242" s="41" t="s">
        <v>422</v>
      </c>
      <c r="G242" s="40" t="s">
        <v>13131</v>
      </c>
      <c r="H242" s="42">
        <v>3</v>
      </c>
      <c r="I242" s="40" t="s">
        <v>12346</v>
      </c>
      <c r="J242" s="40" t="s">
        <v>12346</v>
      </c>
      <c r="K242" s="42" t="s">
        <v>12346</v>
      </c>
      <c r="L242" s="40">
        <v>5.4731293095050176E-2</v>
      </c>
      <c r="M242" s="40">
        <v>-1.6936299292214518</v>
      </c>
      <c r="N242" s="40">
        <v>3.7601626153523249</v>
      </c>
      <c r="O242" s="40">
        <v>3.5707761373120483</v>
      </c>
      <c r="P242" s="40">
        <v>-0.53734470099640053</v>
      </c>
      <c r="Q242" s="153">
        <v>6.3764090263485951</v>
      </c>
      <c r="R242" s="153">
        <v>3.647258755047833</v>
      </c>
      <c r="S242" s="40">
        <v>4.3629329442079534</v>
      </c>
      <c r="T242" s="40">
        <v>-6.8407277622178908</v>
      </c>
      <c r="U242" s="40">
        <v>-25.483809396053424</v>
      </c>
      <c r="V242" s="40">
        <v>4.7752833166648623</v>
      </c>
      <c r="W242" s="40">
        <v>7.7426905548674183</v>
      </c>
      <c r="X242" s="40">
        <v>-2.8724690000000001E-2</v>
      </c>
      <c r="Y242" s="40">
        <v>-0.43348540000000002</v>
      </c>
      <c r="Z242" s="142">
        <v>42432</v>
      </c>
      <c r="AA242" s="40">
        <v>734.71501072000001</v>
      </c>
      <c r="AB242" s="40" t="s">
        <v>12447</v>
      </c>
      <c r="AC242" s="40" t="s">
        <v>13166</v>
      </c>
      <c r="AD242" s="42" t="s">
        <v>8237</v>
      </c>
      <c r="AE242" s="42" t="s">
        <v>13182</v>
      </c>
      <c r="AF242" s="42" t="s">
        <v>13187</v>
      </c>
      <c r="AG242" s="42" t="s">
        <v>13184</v>
      </c>
      <c r="AH242" s="42" t="s">
        <v>13184</v>
      </c>
    </row>
    <row r="243" spans="1:34" s="133" customFormat="1" ht="28.5">
      <c r="A243" s="33" t="s">
        <v>12554</v>
      </c>
      <c r="B243" s="32" t="s">
        <v>13667</v>
      </c>
      <c r="C243" s="33" t="s">
        <v>12510</v>
      </c>
      <c r="D243" s="33" t="s">
        <v>13668</v>
      </c>
      <c r="E243" s="33" t="s">
        <v>12447</v>
      </c>
      <c r="F243" s="35" t="s">
        <v>422</v>
      </c>
      <c r="G243" s="36" t="s">
        <v>13132</v>
      </c>
      <c r="H243" s="117">
        <v>5</v>
      </c>
      <c r="I243" s="36" t="s">
        <v>12346</v>
      </c>
      <c r="J243" s="36" t="s">
        <v>12346</v>
      </c>
      <c r="K243" s="36" t="s">
        <v>12346</v>
      </c>
      <c r="L243" s="33" t="e">
        <v>#N/A</v>
      </c>
      <c r="M243" s="151">
        <v>-2.995110024449843</v>
      </c>
      <c r="N243" s="151">
        <v>6.3672922252010489</v>
      </c>
      <c r="O243" s="151">
        <v>6.2198576478502909</v>
      </c>
      <c r="P243" s="151">
        <v>-4.6323508679324776</v>
      </c>
      <c r="Q243" s="152">
        <v>10.442600276625047</v>
      </c>
      <c r="R243" s="152">
        <v>11.505791505791564</v>
      </c>
      <c r="S243" s="33">
        <v>-1.3761467889910617</v>
      </c>
      <c r="T243" s="33">
        <v>-10.401188707280816</v>
      </c>
      <c r="U243" s="33">
        <v>-53.881322957198407</v>
      </c>
      <c r="V243" s="32">
        <v>6.0727070500186926</v>
      </c>
      <c r="W243" s="32">
        <v>16.654143916579443</v>
      </c>
      <c r="X243" s="33">
        <v>0.1754648</v>
      </c>
      <c r="Y243" s="33">
        <v>-0.37023119999999998</v>
      </c>
      <c r="Z243" s="141">
        <v>39171</v>
      </c>
      <c r="AA243" s="33">
        <v>1558.4334565900001</v>
      </c>
      <c r="AB243" s="33" t="s">
        <v>12447</v>
      </c>
      <c r="AC243" s="33" t="s">
        <v>13166</v>
      </c>
      <c r="AD243" s="126" t="s">
        <v>8237</v>
      </c>
      <c r="AE243" s="126" t="s">
        <v>13182</v>
      </c>
      <c r="AF243" s="126" t="s">
        <v>13187</v>
      </c>
      <c r="AG243" s="33" t="s">
        <v>13184</v>
      </c>
      <c r="AH243" s="33" t="s">
        <v>13184</v>
      </c>
    </row>
    <row r="244" spans="1:34" s="133" customFormat="1" ht="28.5">
      <c r="A244" s="40" t="s">
        <v>12554</v>
      </c>
      <c r="B244" s="39" t="s">
        <v>13669</v>
      </c>
      <c r="C244" s="39" t="s">
        <v>12511</v>
      </c>
      <c r="D244" s="40" t="s">
        <v>13670</v>
      </c>
      <c r="E244" s="40" t="s">
        <v>12448</v>
      </c>
      <c r="F244" s="41" t="s">
        <v>422</v>
      </c>
      <c r="G244" s="40" t="s">
        <v>13132</v>
      </c>
      <c r="H244" s="42">
        <v>5</v>
      </c>
      <c r="I244" s="40" t="s">
        <v>12346</v>
      </c>
      <c r="J244" s="40" t="s">
        <v>12346</v>
      </c>
      <c r="K244" s="42" t="s">
        <v>12346</v>
      </c>
      <c r="L244" s="40">
        <v>5.3236098007495118E-2</v>
      </c>
      <c r="M244" s="40">
        <v>-2.7827011697979409</v>
      </c>
      <c r="N244" s="40">
        <v>7.166397173952932</v>
      </c>
      <c r="O244" s="40">
        <v>6.1561242822878226</v>
      </c>
      <c r="P244" s="40">
        <v>-4.4796712936114318</v>
      </c>
      <c r="Q244" s="153">
        <v>10.500489584620087</v>
      </c>
      <c r="R244" s="153">
        <v>10.850444867019228</v>
      </c>
      <c r="S244" s="40">
        <v>-1.2695287852067194</v>
      </c>
      <c r="T244" s="40">
        <v>-10.727863690157601</v>
      </c>
      <c r="U244" s="40">
        <v>-53.365368985861437</v>
      </c>
      <c r="V244" s="40">
        <v>6.0814777327461718</v>
      </c>
      <c r="W244" s="40">
        <v>16.507953168341679</v>
      </c>
      <c r="X244" s="40">
        <v>0.29957479999999997</v>
      </c>
      <c r="Y244" s="40">
        <v>-0.32514900000000002</v>
      </c>
      <c r="Z244" s="142">
        <v>40408</v>
      </c>
      <c r="AA244" s="40">
        <v>1558.4334565900001</v>
      </c>
      <c r="AB244" s="40" t="s">
        <v>12447</v>
      </c>
      <c r="AC244" s="40" t="s">
        <v>13166</v>
      </c>
      <c r="AD244" s="42" t="s">
        <v>8237</v>
      </c>
      <c r="AE244" s="42" t="s">
        <v>13182</v>
      </c>
      <c r="AF244" s="42" t="s">
        <v>13215</v>
      </c>
      <c r="AG244" s="42" t="s">
        <v>13184</v>
      </c>
      <c r="AH244" s="42" t="s">
        <v>13184</v>
      </c>
    </row>
    <row r="245" spans="1:34" s="133" customFormat="1" ht="28.5">
      <c r="A245" s="33" t="s">
        <v>12554</v>
      </c>
      <c r="B245" s="32" t="s">
        <v>13671</v>
      </c>
      <c r="C245" s="33" t="s">
        <v>12512</v>
      </c>
      <c r="D245" s="33" t="s">
        <v>13672</v>
      </c>
      <c r="E245" s="33" t="s">
        <v>12447</v>
      </c>
      <c r="F245" s="35" t="s">
        <v>422</v>
      </c>
      <c r="G245" s="36" t="s">
        <v>13132</v>
      </c>
      <c r="H245" s="117">
        <v>5</v>
      </c>
      <c r="I245" s="36" t="s">
        <v>12346</v>
      </c>
      <c r="J245" s="36" t="s">
        <v>12346</v>
      </c>
      <c r="K245" s="36" t="s">
        <v>12346</v>
      </c>
      <c r="L245" s="33">
        <v>5.3436714337712458E-2</v>
      </c>
      <c r="M245" s="151">
        <v>-2.9489526133821053</v>
      </c>
      <c r="N245" s="151">
        <v>6.4014383210627246</v>
      </c>
      <c r="O245" s="151">
        <v>6.2240488705061603</v>
      </c>
      <c r="P245" s="151">
        <v>-4.6289310925166305</v>
      </c>
      <c r="Q245" s="152">
        <v>10.397671374795014</v>
      </c>
      <c r="R245" s="152">
        <v>11.517943977988288</v>
      </c>
      <c r="S245" s="33">
        <v>-1.3387304309666059</v>
      </c>
      <c r="T245" s="33">
        <v>-10.402669025742728</v>
      </c>
      <c r="U245" s="33">
        <v>-53.874346106866788</v>
      </c>
      <c r="V245" s="32">
        <v>6.0769780866296772</v>
      </c>
      <c r="W245" s="32">
        <v>16.654966821806902</v>
      </c>
      <c r="X245" s="33">
        <v>0.178422</v>
      </c>
      <c r="Y245" s="33">
        <v>-0.37031550000000002</v>
      </c>
      <c r="Z245" s="141">
        <v>39171</v>
      </c>
      <c r="AA245" s="33">
        <v>1558.4334565900001</v>
      </c>
      <c r="AB245" s="33" t="s">
        <v>12447</v>
      </c>
      <c r="AC245" s="33" t="s">
        <v>13166</v>
      </c>
      <c r="AD245" s="126" t="s">
        <v>8237</v>
      </c>
      <c r="AE245" s="126" t="s">
        <v>13182</v>
      </c>
      <c r="AF245" s="126" t="s">
        <v>13187</v>
      </c>
      <c r="AG245" s="33" t="s">
        <v>13184</v>
      </c>
      <c r="AH245" s="33" t="s">
        <v>13184</v>
      </c>
    </row>
    <row r="246" spans="1:34" s="133" customFormat="1" ht="28.5">
      <c r="A246" s="40" t="s">
        <v>12440</v>
      </c>
      <c r="B246" s="39" t="s">
        <v>13673</v>
      </c>
      <c r="C246" s="39" t="s">
        <v>12513</v>
      </c>
      <c r="D246" s="40" t="s">
        <v>13674</v>
      </c>
      <c r="E246" s="40" t="s">
        <v>12447</v>
      </c>
      <c r="F246" s="41" t="s">
        <v>117</v>
      </c>
      <c r="G246" s="40" t="s">
        <v>58</v>
      </c>
      <c r="H246" s="42">
        <v>5</v>
      </c>
      <c r="I246" s="40" t="s">
        <v>12346</v>
      </c>
      <c r="J246" s="40" t="s">
        <v>12346</v>
      </c>
      <c r="K246" s="42" t="s">
        <v>12346</v>
      </c>
      <c r="L246" s="40" t="e">
        <v>#N/A</v>
      </c>
      <c r="M246" s="40">
        <v>-12.450821569081228</v>
      </c>
      <c r="N246" s="40">
        <v>33.958923512747674</v>
      </c>
      <c r="O246" s="40">
        <v>12.699094528325938</v>
      </c>
      <c r="P246" s="40">
        <v>0.65741271594164097</v>
      </c>
      <c r="Q246" s="153">
        <v>33.668341708542606</v>
      </c>
      <c r="R246" s="153">
        <v>9.0373280943024206</v>
      </c>
      <c r="S246" s="40">
        <v>0.97770825185758969</v>
      </c>
      <c r="T246" s="40">
        <v>-18.674894446248768</v>
      </c>
      <c r="U246" s="40">
        <v>-44.843997884716977</v>
      </c>
      <c r="V246" s="40">
        <v>16.40381198127653</v>
      </c>
      <c r="W246" s="40">
        <v>19.122048429342389</v>
      </c>
      <c r="X246" s="40">
        <v>1.1487069999999999</v>
      </c>
      <c r="Y246" s="40">
        <v>9.7432729999999995E-2</v>
      </c>
      <c r="Z246" s="142">
        <v>38985</v>
      </c>
      <c r="AA246" s="40">
        <v>1983.74837138</v>
      </c>
      <c r="AB246" s="40" t="s">
        <v>12447</v>
      </c>
      <c r="AC246" s="40" t="s">
        <v>13166</v>
      </c>
      <c r="AD246" s="42" t="s">
        <v>8237</v>
      </c>
      <c r="AE246" s="42" t="s">
        <v>13182</v>
      </c>
      <c r="AF246" s="42" t="s">
        <v>13187</v>
      </c>
      <c r="AG246" s="42" t="s">
        <v>13184</v>
      </c>
      <c r="AH246" s="42" t="s">
        <v>13184</v>
      </c>
    </row>
    <row r="247" spans="1:34" s="133" customFormat="1" ht="28.5">
      <c r="A247" s="33" t="s">
        <v>12440</v>
      </c>
      <c r="B247" s="32" t="s">
        <v>13675</v>
      </c>
      <c r="C247" s="33" t="s">
        <v>12514</v>
      </c>
      <c r="D247" s="33" t="s">
        <v>13676</v>
      </c>
      <c r="E247" s="33" t="s">
        <v>12447</v>
      </c>
      <c r="F247" s="35" t="s">
        <v>117</v>
      </c>
      <c r="G247" s="36" t="s">
        <v>58</v>
      </c>
      <c r="H247" s="117">
        <v>5</v>
      </c>
      <c r="I247" s="36" t="s">
        <v>12346</v>
      </c>
      <c r="J247" s="36" t="s">
        <v>12346</v>
      </c>
      <c r="K247" s="36" t="s">
        <v>12346</v>
      </c>
      <c r="L247" s="33">
        <v>1.1799327669990971E-3</v>
      </c>
      <c r="M247" s="151">
        <v>-12.452459820880879</v>
      </c>
      <c r="N247" s="151">
        <v>33.949803837032519</v>
      </c>
      <c r="O247" s="151">
        <v>12.693312869811034</v>
      </c>
      <c r="P247" s="151">
        <v>0.66235124327960193</v>
      </c>
      <c r="Q247" s="152">
        <v>33.689235495029955</v>
      </c>
      <c r="R247" s="152">
        <v>9.0779793594170108</v>
      </c>
      <c r="S247" s="33">
        <v>0.9935831090871039</v>
      </c>
      <c r="T247" s="33">
        <v>-18.65864144453997</v>
      </c>
      <c r="U247" s="33">
        <v>-44.856543037088926</v>
      </c>
      <c r="V247" s="32">
        <v>16.399421426027445</v>
      </c>
      <c r="W247" s="32">
        <v>19.112437005791318</v>
      </c>
      <c r="X247" s="33">
        <v>1.1493549999999999</v>
      </c>
      <c r="Y247" s="33">
        <v>9.7725339999999994E-2</v>
      </c>
      <c r="Z247" s="141">
        <v>34610</v>
      </c>
      <c r="AA247" s="33">
        <v>1983.74837138</v>
      </c>
      <c r="AB247" s="33" t="s">
        <v>12447</v>
      </c>
      <c r="AC247" s="33" t="s">
        <v>13166</v>
      </c>
      <c r="AD247" s="126" t="s">
        <v>8237</v>
      </c>
      <c r="AE247" s="126" t="s">
        <v>13182</v>
      </c>
      <c r="AF247" s="126" t="s">
        <v>13264</v>
      </c>
      <c r="AG247" s="33" t="s">
        <v>13184</v>
      </c>
      <c r="AH247" s="33" t="s">
        <v>13184</v>
      </c>
    </row>
    <row r="248" spans="1:34" s="133" customFormat="1" ht="28.5">
      <c r="A248" s="40" t="s">
        <v>12440</v>
      </c>
      <c r="B248" s="39" t="s">
        <v>13677</v>
      </c>
      <c r="C248" s="39" t="s">
        <v>12520</v>
      </c>
      <c r="D248" s="40" t="s">
        <v>13678</v>
      </c>
      <c r="E248" s="40" t="s">
        <v>12448</v>
      </c>
      <c r="F248" s="41" t="s">
        <v>422</v>
      </c>
      <c r="G248" s="40" t="s">
        <v>13139</v>
      </c>
      <c r="H248" s="42">
        <v>5</v>
      </c>
      <c r="I248" s="40" t="s">
        <v>12346</v>
      </c>
      <c r="J248" s="40" t="s">
        <v>12346</v>
      </c>
      <c r="K248" s="42" t="s">
        <v>12346</v>
      </c>
      <c r="L248" s="40">
        <v>8.161282497864969E-2</v>
      </c>
      <c r="M248" s="40">
        <v>-2.0694576593720204</v>
      </c>
      <c r="N248" s="40">
        <v>-2.7376528172644798</v>
      </c>
      <c r="O248" s="40">
        <v>0.52342382241932217</v>
      </c>
      <c r="P248" s="40">
        <v>-8.9407341587551592</v>
      </c>
      <c r="Q248" s="153">
        <v>1.7807744927224478</v>
      </c>
      <c r="R248" s="153">
        <v>13.320831436055869</v>
      </c>
      <c r="S248" s="40">
        <v>-9.6463288440052146</v>
      </c>
      <c r="T248" s="40">
        <v>-16.118749323789061</v>
      </c>
      <c r="U248" s="40">
        <v>-59.35417835422183</v>
      </c>
      <c r="V248" s="40">
        <v>7.8855822264782702</v>
      </c>
      <c r="W248" s="40">
        <v>19.402678387489082</v>
      </c>
      <c r="X248" s="40">
        <v>-0.44463710000000001</v>
      </c>
      <c r="Y248" s="40">
        <v>-0.49492969999999997</v>
      </c>
      <c r="Z248" s="142">
        <v>42398</v>
      </c>
      <c r="AA248" s="40">
        <v>425.93828565000001</v>
      </c>
      <c r="AB248" s="40" t="s">
        <v>12447</v>
      </c>
      <c r="AC248" s="40" t="s">
        <v>13166</v>
      </c>
      <c r="AD248" s="42" t="s">
        <v>8237</v>
      </c>
      <c r="AE248" s="42" t="s">
        <v>13182</v>
      </c>
      <c r="AF248" s="42" t="s">
        <v>13215</v>
      </c>
      <c r="AG248" s="42" t="s">
        <v>13184</v>
      </c>
      <c r="AH248" s="42" t="s">
        <v>13184</v>
      </c>
    </row>
    <row r="249" spans="1:34" s="133" customFormat="1" ht="28.5">
      <c r="A249" s="33" t="s">
        <v>12440</v>
      </c>
      <c r="B249" s="32" t="s">
        <v>13679</v>
      </c>
      <c r="C249" s="33" t="s">
        <v>12521</v>
      </c>
      <c r="D249" s="33" t="s">
        <v>13680</v>
      </c>
      <c r="E249" s="33" t="s">
        <v>12447</v>
      </c>
      <c r="F249" s="35" t="s">
        <v>422</v>
      </c>
      <c r="G249" s="36" t="s">
        <v>13139</v>
      </c>
      <c r="H249" s="117">
        <v>5</v>
      </c>
      <c r="I249" s="36" t="s">
        <v>12346</v>
      </c>
      <c r="J249" s="36" t="s">
        <v>12346</v>
      </c>
      <c r="K249" s="36" t="s">
        <v>12346</v>
      </c>
      <c r="L249" s="33">
        <v>7.8937568882935918E-2</v>
      </c>
      <c r="M249" s="151">
        <v>-1.9447960276506859</v>
      </c>
      <c r="N249" s="151">
        <v>-1.1120156815313975</v>
      </c>
      <c r="O249" s="151">
        <v>1.7340571023172213</v>
      </c>
      <c r="P249" s="151">
        <v>-8.1029540725726648</v>
      </c>
      <c r="Q249" s="152">
        <v>3.30085741601156</v>
      </c>
      <c r="R249" s="152">
        <v>14.453482220603121</v>
      </c>
      <c r="S249" s="33">
        <v>-8.6362776826209409</v>
      </c>
      <c r="T249" s="33">
        <v>-15.734583953873859</v>
      </c>
      <c r="U249" s="33">
        <v>-59.121054876573687</v>
      </c>
      <c r="V249" s="32">
        <v>7.904678006013695</v>
      </c>
      <c r="W249" s="32">
        <v>19.413503963678398</v>
      </c>
      <c r="X249" s="33">
        <v>-0.40683350000000001</v>
      </c>
      <c r="Y249" s="33">
        <v>-0.48537249999999998</v>
      </c>
      <c r="Z249" s="141">
        <v>42398</v>
      </c>
      <c r="AA249" s="33">
        <v>425.93828565000001</v>
      </c>
      <c r="AB249" s="33" t="s">
        <v>12447</v>
      </c>
      <c r="AC249" s="33" t="s">
        <v>13166</v>
      </c>
      <c r="AD249" s="126" t="s">
        <v>8237</v>
      </c>
      <c r="AE249" s="126" t="s">
        <v>13182</v>
      </c>
      <c r="AF249" s="126" t="s">
        <v>13187</v>
      </c>
      <c r="AG249" s="33" t="s">
        <v>13184</v>
      </c>
      <c r="AH249" s="33" t="s">
        <v>13184</v>
      </c>
    </row>
    <row r="250" spans="1:34" s="133" customFormat="1" ht="28.5">
      <c r="A250" s="40" t="s">
        <v>12440</v>
      </c>
      <c r="B250" s="39" t="s">
        <v>13681</v>
      </c>
      <c r="C250" s="39" t="s">
        <v>12522</v>
      </c>
      <c r="D250" s="40" t="s">
        <v>13682</v>
      </c>
      <c r="E250" s="40" t="s">
        <v>12448</v>
      </c>
      <c r="F250" s="41" t="s">
        <v>117</v>
      </c>
      <c r="G250" s="40" t="s">
        <v>12411</v>
      </c>
      <c r="H250" s="42">
        <v>3</v>
      </c>
      <c r="I250" s="40" t="s">
        <v>12346</v>
      </c>
      <c r="J250" s="40" t="s">
        <v>12346</v>
      </c>
      <c r="K250" s="42" t="s">
        <v>12346</v>
      </c>
      <c r="L250" s="40">
        <v>2.3381616038200253E-2</v>
      </c>
      <c r="M250" s="40">
        <v>-6.7532467532467999</v>
      </c>
      <c r="N250" s="40">
        <v>9.3633395114221187</v>
      </c>
      <c r="O250" s="40">
        <v>12.492062656524606</v>
      </c>
      <c r="P250" s="40">
        <v>8.6228707327053566</v>
      </c>
      <c r="Q250" s="153">
        <v>13.40964896021497</v>
      </c>
      <c r="R250" s="153">
        <v>15.598442673302038</v>
      </c>
      <c r="S250" s="40">
        <v>11.944025835936035</v>
      </c>
      <c r="T250" s="40">
        <v>-9.8872053545445695</v>
      </c>
      <c r="U250" s="40">
        <v>-15.811929089837463</v>
      </c>
      <c r="V250" s="40">
        <v>8.8705030547359449</v>
      </c>
      <c r="W250" s="40">
        <v>9.8970489853468244</v>
      </c>
      <c r="X250" s="40">
        <v>1.7270760000000001</v>
      </c>
      <c r="Y250" s="40">
        <v>0.99681640000000005</v>
      </c>
      <c r="Z250" s="142">
        <v>42625</v>
      </c>
      <c r="AA250" s="40">
        <v>19496.828437650001</v>
      </c>
      <c r="AB250" s="40" t="s">
        <v>12447</v>
      </c>
      <c r="AC250" s="40" t="s">
        <v>13166</v>
      </c>
      <c r="AD250" s="42" t="s">
        <v>8237</v>
      </c>
      <c r="AE250" s="42" t="s">
        <v>13182</v>
      </c>
      <c r="AF250" s="42" t="s">
        <v>13215</v>
      </c>
      <c r="AG250" s="42" t="s">
        <v>13184</v>
      </c>
      <c r="AH250" s="42" t="s">
        <v>13184</v>
      </c>
    </row>
    <row r="251" spans="1:34" s="133" customFormat="1" ht="28.5">
      <c r="A251" s="33" t="s">
        <v>12440</v>
      </c>
      <c r="B251" s="32" t="s">
        <v>13683</v>
      </c>
      <c r="C251" s="33" t="s">
        <v>12523</v>
      </c>
      <c r="D251" s="33" t="s">
        <v>13684</v>
      </c>
      <c r="E251" s="33" t="s">
        <v>12447</v>
      </c>
      <c r="F251" s="35" t="s">
        <v>117</v>
      </c>
      <c r="G251" s="36" t="s">
        <v>12411</v>
      </c>
      <c r="H251" s="117">
        <v>3</v>
      </c>
      <c r="I251" s="36" t="s">
        <v>12346</v>
      </c>
      <c r="J251" s="36" t="s">
        <v>12346</v>
      </c>
      <c r="K251" s="36" t="s">
        <v>12346</v>
      </c>
      <c r="L251" s="33">
        <v>2.2949452874497733E-2</v>
      </c>
      <c r="M251" s="151">
        <v>-6.7087992221681496</v>
      </c>
      <c r="N251" s="151">
        <v>11.454063733642549</v>
      </c>
      <c r="O251" s="151">
        <v>13.857242329906704</v>
      </c>
      <c r="P251" s="151">
        <v>9.6128171848330446</v>
      </c>
      <c r="Q251" s="152">
        <v>15.414912015949289</v>
      </c>
      <c r="R251" s="152">
        <v>16.767305087186468</v>
      </c>
      <c r="S251" s="33">
        <v>13.093902174062721</v>
      </c>
      <c r="T251" s="33">
        <v>-9.8176636568848679</v>
      </c>
      <c r="U251" s="33">
        <v>-15.322029906321855</v>
      </c>
      <c r="V251" s="32">
        <v>8.8868672926194545</v>
      </c>
      <c r="W251" s="32">
        <v>9.9191319855802504</v>
      </c>
      <c r="X251" s="33">
        <v>1.7974829999999999</v>
      </c>
      <c r="Y251" s="33">
        <v>1.0337799999999999</v>
      </c>
      <c r="Z251" s="141">
        <v>42625</v>
      </c>
      <c r="AA251" s="33">
        <v>19496.828437650001</v>
      </c>
      <c r="AB251" s="33" t="s">
        <v>12447</v>
      </c>
      <c r="AC251" s="33" t="s">
        <v>13166</v>
      </c>
      <c r="AD251" s="126" t="s">
        <v>8237</v>
      </c>
      <c r="AE251" s="126" t="s">
        <v>13182</v>
      </c>
      <c r="AF251" s="126" t="s">
        <v>13187</v>
      </c>
      <c r="AG251" s="33" t="s">
        <v>13184</v>
      </c>
      <c r="AH251" s="33" t="s">
        <v>13184</v>
      </c>
    </row>
    <row r="252" spans="1:34" s="133" customFormat="1" ht="28.5">
      <c r="A252" s="40" t="s">
        <v>12440</v>
      </c>
      <c r="B252" s="39" t="s">
        <v>13685</v>
      </c>
      <c r="C252" s="39" t="s">
        <v>12524</v>
      </c>
      <c r="D252" s="40" t="s">
        <v>13686</v>
      </c>
      <c r="E252" s="40" t="s">
        <v>12447</v>
      </c>
      <c r="F252" s="41" t="s">
        <v>117</v>
      </c>
      <c r="G252" s="40" t="s">
        <v>12411</v>
      </c>
      <c r="H252" s="42">
        <v>3</v>
      </c>
      <c r="I252" s="40" t="s">
        <v>12346</v>
      </c>
      <c r="J252" s="40" t="s">
        <v>12346</v>
      </c>
      <c r="K252" s="42" t="s">
        <v>12346</v>
      </c>
      <c r="L252" s="40">
        <v>2.3324503409152E-2</v>
      </c>
      <c r="M252" s="40">
        <v>-8.1508515815085225</v>
      </c>
      <c r="N252" s="40">
        <v>13.071306161694206</v>
      </c>
      <c r="O252" s="40">
        <v>13.141783906530424</v>
      </c>
      <c r="P252" s="40">
        <v>7.6547396300209014</v>
      </c>
      <c r="Q252" s="153">
        <v>22.313481447974336</v>
      </c>
      <c r="R252" s="153">
        <v>10.987320498500486</v>
      </c>
      <c r="S252" s="40">
        <v>13.994793178166987</v>
      </c>
      <c r="T252" s="40">
        <v>-9.8070088533395818</v>
      </c>
      <c r="U252" s="40">
        <v>-24.502387243479152</v>
      </c>
      <c r="V252" s="40">
        <v>11.799545517625114</v>
      </c>
      <c r="W252" s="40">
        <v>12.830441900058956</v>
      </c>
      <c r="X252" s="40">
        <v>1.4036869999999999</v>
      </c>
      <c r="Y252" s="40">
        <v>0.68072770000000005</v>
      </c>
      <c r="Z252" s="142">
        <v>40938</v>
      </c>
      <c r="AA252" s="40">
        <v>19496.828437650001</v>
      </c>
      <c r="AB252" s="40" t="s">
        <v>12447</v>
      </c>
      <c r="AC252" s="40" t="s">
        <v>13166</v>
      </c>
      <c r="AD252" s="42" t="s">
        <v>8237</v>
      </c>
      <c r="AE252" s="42" t="s">
        <v>13182</v>
      </c>
      <c r="AF252" s="42" t="s">
        <v>13187</v>
      </c>
      <c r="AG252" s="42" t="s">
        <v>13184</v>
      </c>
      <c r="AH252" s="42" t="s">
        <v>13184</v>
      </c>
    </row>
    <row r="253" spans="1:34" s="133" customFormat="1" ht="28.5">
      <c r="A253" s="33" t="s">
        <v>12554</v>
      </c>
      <c r="B253" s="32" t="s">
        <v>13687</v>
      </c>
      <c r="C253" s="33" t="s">
        <v>12527</v>
      </c>
      <c r="D253" s="33" t="s">
        <v>13688</v>
      </c>
      <c r="E253" s="33" t="s">
        <v>12447</v>
      </c>
      <c r="F253" s="35" t="s">
        <v>117</v>
      </c>
      <c r="G253" s="36" t="s">
        <v>12411</v>
      </c>
      <c r="H253" s="117">
        <v>3</v>
      </c>
      <c r="I253" s="36" t="s">
        <v>12346</v>
      </c>
      <c r="J253" s="36" t="s">
        <v>12346</v>
      </c>
      <c r="K253" s="36" t="s">
        <v>12346</v>
      </c>
      <c r="L253" s="33" t="e">
        <v>#N/A</v>
      </c>
      <c r="M253" s="151">
        <v>-7.809110629067229</v>
      </c>
      <c r="N253" s="151">
        <v>9.7246127366610082</v>
      </c>
      <c r="O253" s="151">
        <v>10.680674168470382</v>
      </c>
      <c r="P253" s="151">
        <v>4.4796279315547416</v>
      </c>
      <c r="Q253" s="152">
        <v>23.361344537815064</v>
      </c>
      <c r="R253" s="152">
        <v>12.547528517110273</v>
      </c>
      <c r="S253" s="33">
        <v>20.049926245319472</v>
      </c>
      <c r="T253" s="33">
        <v>-16.719745222929927</v>
      </c>
      <c r="U253" s="33">
        <v>-28.325872873769175</v>
      </c>
      <c r="V253" s="32">
        <v>13.338166665677903</v>
      </c>
      <c r="W253" s="32">
        <v>15.232771706312183</v>
      </c>
      <c r="X253" s="33">
        <v>0.92521370000000003</v>
      </c>
      <c r="Y253" s="33">
        <v>0.30940839999999997</v>
      </c>
      <c r="Z253" s="141">
        <v>37635</v>
      </c>
      <c r="AA253" s="33">
        <v>847.15728923999995</v>
      </c>
      <c r="AB253" s="33" t="s">
        <v>12447</v>
      </c>
      <c r="AC253" s="33" t="s">
        <v>13166</v>
      </c>
      <c r="AD253" s="126" t="s">
        <v>8237</v>
      </c>
      <c r="AE253" s="126" t="s">
        <v>13182</v>
      </c>
      <c r="AF253" s="126" t="s">
        <v>13187</v>
      </c>
      <c r="AG253" s="33" t="s">
        <v>13184</v>
      </c>
      <c r="AH253" s="33" t="s">
        <v>13184</v>
      </c>
    </row>
    <row r="254" spans="1:34" s="133" customFormat="1" ht="28.5">
      <c r="A254" s="40" t="s">
        <v>12554</v>
      </c>
      <c r="B254" s="39" t="s">
        <v>13689</v>
      </c>
      <c r="C254" s="39" t="s">
        <v>12528</v>
      </c>
      <c r="D254" s="40" t="s">
        <v>13690</v>
      </c>
      <c r="E254" s="40" t="s">
        <v>12447</v>
      </c>
      <c r="F254" s="41" t="s">
        <v>422</v>
      </c>
      <c r="G254" s="40" t="s">
        <v>13129</v>
      </c>
      <c r="H254" s="42">
        <v>3</v>
      </c>
      <c r="I254" s="40" t="s">
        <v>12346</v>
      </c>
      <c r="J254" s="40" t="s">
        <v>12346</v>
      </c>
      <c r="K254" s="42" t="s">
        <v>12346</v>
      </c>
      <c r="L254" s="40" t="e">
        <v>#N/A</v>
      </c>
      <c r="M254" s="40">
        <v>-2.5503355704698305</v>
      </c>
      <c r="N254" s="40">
        <v>5.1412020275162895</v>
      </c>
      <c r="O254" s="40">
        <v>6.7023147297040397</v>
      </c>
      <c r="P254" s="40">
        <v>2.1408921734488828</v>
      </c>
      <c r="Q254" s="153">
        <v>8.0527086383604498</v>
      </c>
      <c r="R254" s="153">
        <v>6.6458170445661713</v>
      </c>
      <c r="S254" s="40">
        <v>8.5448392554987151</v>
      </c>
      <c r="T254" s="40">
        <v>-3.3740129217516124</v>
      </c>
      <c r="U254" s="40">
        <v>-15.550595238095033</v>
      </c>
      <c r="V254" s="40">
        <v>4.1002356820444348</v>
      </c>
      <c r="W254" s="40">
        <v>5.2814956787495442</v>
      </c>
      <c r="X254" s="40">
        <v>0.88493889999999997</v>
      </c>
      <c r="Y254" s="40">
        <v>-8.8506360000000006E-2</v>
      </c>
      <c r="Z254" s="142">
        <v>41373</v>
      </c>
      <c r="AA254" s="40">
        <v>4541.20888655</v>
      </c>
      <c r="AB254" s="40" t="s">
        <v>12447</v>
      </c>
      <c r="AC254" s="40" t="s">
        <v>13166</v>
      </c>
      <c r="AD254" s="42" t="s">
        <v>8237</v>
      </c>
      <c r="AE254" s="42" t="s">
        <v>13182</v>
      </c>
      <c r="AF254" s="42" t="s">
        <v>13187</v>
      </c>
      <c r="AG254" s="42" t="s">
        <v>13184</v>
      </c>
      <c r="AH254" s="42" t="s">
        <v>13184</v>
      </c>
    </row>
    <row r="255" spans="1:34" s="133" customFormat="1" ht="28.5">
      <c r="A255" s="33" t="s">
        <v>12554</v>
      </c>
      <c r="B255" s="32" t="s">
        <v>13691</v>
      </c>
      <c r="C255" s="33" t="s">
        <v>12529</v>
      </c>
      <c r="D255" s="33" t="s">
        <v>13692</v>
      </c>
      <c r="E255" s="33" t="s">
        <v>12447</v>
      </c>
      <c r="F255" s="35" t="s">
        <v>422</v>
      </c>
      <c r="G255" s="36" t="s">
        <v>13129</v>
      </c>
      <c r="H255" s="117">
        <v>3</v>
      </c>
      <c r="I255" s="36" t="s">
        <v>12346</v>
      </c>
      <c r="J255" s="36" t="s">
        <v>12346</v>
      </c>
      <c r="K255" s="36" t="s">
        <v>12346</v>
      </c>
      <c r="L255" s="33">
        <v>6.3392170008017487E-2</v>
      </c>
      <c r="M255" s="151">
        <v>-2.5672981056829247</v>
      </c>
      <c r="N255" s="151">
        <v>5.1504372370547058</v>
      </c>
      <c r="O255" s="151">
        <v>6.6912231612044959</v>
      </c>
      <c r="P255" s="151">
        <v>2.1331769366764508</v>
      </c>
      <c r="Q255" s="152">
        <v>8.0499061820122009</v>
      </c>
      <c r="R255" s="152">
        <v>6.6050683488129369</v>
      </c>
      <c r="S255" s="33">
        <v>8.6072957763214664</v>
      </c>
      <c r="T255" s="33">
        <v>-3.30665798924209</v>
      </c>
      <c r="U255" s="33">
        <v>-15.611053002717091</v>
      </c>
      <c r="V255" s="32">
        <v>4.0911230250759623</v>
      </c>
      <c r="W255" s="32">
        <v>5.2779964114915785</v>
      </c>
      <c r="X255" s="33">
        <v>0.88535439999999999</v>
      </c>
      <c r="Y255" s="33">
        <v>-9.0897580000000006E-2</v>
      </c>
      <c r="Z255" s="141">
        <v>41373</v>
      </c>
      <c r="AA255" s="33">
        <v>4541.20888655</v>
      </c>
      <c r="AB255" s="33" t="s">
        <v>12447</v>
      </c>
      <c r="AC255" s="33" t="s">
        <v>13166</v>
      </c>
      <c r="AD255" s="126" t="s">
        <v>8237</v>
      </c>
      <c r="AE255" s="126" t="s">
        <v>13182</v>
      </c>
      <c r="AF255" s="126" t="s">
        <v>13187</v>
      </c>
      <c r="AG255" s="33" t="s">
        <v>13184</v>
      </c>
      <c r="AH255" s="33" t="s">
        <v>13184</v>
      </c>
    </row>
    <row r="256" spans="1:34" s="133" customFormat="1" ht="28.5">
      <c r="A256" s="40" t="s">
        <v>12554</v>
      </c>
      <c r="B256" s="39" t="s">
        <v>13693</v>
      </c>
      <c r="C256" s="39" t="s">
        <v>12531</v>
      </c>
      <c r="D256" s="40" t="s">
        <v>13694</v>
      </c>
      <c r="E256" s="40" t="s">
        <v>12447</v>
      </c>
      <c r="F256" s="41" t="s">
        <v>422</v>
      </c>
      <c r="G256" s="40" t="s">
        <v>13125</v>
      </c>
      <c r="H256" s="42">
        <v>3</v>
      </c>
      <c r="I256" s="40" t="s">
        <v>12551</v>
      </c>
      <c r="J256" s="40" t="s">
        <v>12551</v>
      </c>
      <c r="K256" s="42" t="s">
        <v>12346</v>
      </c>
      <c r="L256" s="40" t="e">
        <v>#N/A</v>
      </c>
      <c r="M256" s="40">
        <v>-1.2175324675324894</v>
      </c>
      <c r="N256" s="40">
        <v>4.4635193133045981</v>
      </c>
      <c r="O256" s="40">
        <v>3.0196346925913442</v>
      </c>
      <c r="P256" s="40">
        <v>1.1911692603194579</v>
      </c>
      <c r="Q256" s="153">
        <v>9.1316025067148097</v>
      </c>
      <c r="R256" s="153">
        <v>-0.79787234042566491</v>
      </c>
      <c r="S256" s="40">
        <v>5.2826691380907009</v>
      </c>
      <c r="T256" s="40">
        <v>-6.2222222222221291</v>
      </c>
      <c r="U256" s="40">
        <v>-15.06622516556304</v>
      </c>
      <c r="V256" s="40">
        <v>5.1627788105373176</v>
      </c>
      <c r="W256" s="40">
        <v>6.3151692544444735</v>
      </c>
      <c r="X256" s="40">
        <v>1.657693E-2</v>
      </c>
      <c r="Y256" s="40">
        <v>-0.263324</v>
      </c>
      <c r="Z256" s="142">
        <v>39597</v>
      </c>
      <c r="AA256" s="40">
        <v>487.45649104</v>
      </c>
      <c r="AB256" s="40" t="s">
        <v>12447</v>
      </c>
      <c r="AC256" s="40" t="s">
        <v>13166</v>
      </c>
      <c r="AD256" s="42" t="s">
        <v>8237</v>
      </c>
      <c r="AE256" s="42" t="s">
        <v>13182</v>
      </c>
      <c r="AF256" s="42" t="s">
        <v>13187</v>
      </c>
      <c r="AG256" s="42" t="s">
        <v>13184</v>
      </c>
      <c r="AH256" s="42" t="s">
        <v>13184</v>
      </c>
    </row>
    <row r="257" spans="1:34" s="133" customFormat="1" ht="28.5">
      <c r="A257" s="33" t="s">
        <v>12440</v>
      </c>
      <c r="B257" s="32" t="s">
        <v>13695</v>
      </c>
      <c r="C257" s="33" t="s">
        <v>12532</v>
      </c>
      <c r="D257" s="33" t="s">
        <v>13696</v>
      </c>
      <c r="E257" s="33" t="s">
        <v>12447</v>
      </c>
      <c r="F257" s="35" t="s">
        <v>381</v>
      </c>
      <c r="G257" s="36" t="s">
        <v>75</v>
      </c>
      <c r="H257" s="117">
        <v>3</v>
      </c>
      <c r="I257" s="36" t="s">
        <v>12346</v>
      </c>
      <c r="J257" s="36" t="s">
        <v>12346</v>
      </c>
      <c r="K257" s="36" t="s">
        <v>12346</v>
      </c>
      <c r="L257" s="33" t="e">
        <v>#N/A</v>
      </c>
      <c r="M257" s="151">
        <v>-5.9598494353826803</v>
      </c>
      <c r="N257" s="151">
        <v>10.382916053019088</v>
      </c>
      <c r="O257" s="151">
        <v>6.2363675492113968</v>
      </c>
      <c r="P257" s="151">
        <v>1.2023373711247398</v>
      </c>
      <c r="Q257" s="152">
        <v>11.426437640029752</v>
      </c>
      <c r="R257" s="152">
        <v>3.482972136222795</v>
      </c>
      <c r="S257" s="33">
        <v>4.4354838709678157</v>
      </c>
      <c r="T257" s="33">
        <v>-7.3547589616810853</v>
      </c>
      <c r="U257" s="33">
        <v>-21.843003412969388</v>
      </c>
      <c r="V257" s="32">
        <v>7.7447295418851594</v>
      </c>
      <c r="W257" s="32">
        <v>8.3029420522803878</v>
      </c>
      <c r="X257" s="33">
        <v>0.69124600000000003</v>
      </c>
      <c r="Y257" s="33">
        <v>-3.089718E-2</v>
      </c>
      <c r="Z257" s="141">
        <v>41360</v>
      </c>
      <c r="AA257" s="33">
        <v>3588.2533847200002</v>
      </c>
      <c r="AB257" s="33" t="s">
        <v>12447</v>
      </c>
      <c r="AC257" s="33" t="s">
        <v>13166</v>
      </c>
      <c r="AD257" s="126" t="s">
        <v>8237</v>
      </c>
      <c r="AE257" s="126" t="s">
        <v>13182</v>
      </c>
      <c r="AF257" s="126" t="s">
        <v>13187</v>
      </c>
      <c r="AG257" s="33" t="s">
        <v>13184</v>
      </c>
      <c r="AH257" s="33" t="s">
        <v>13184</v>
      </c>
    </row>
    <row r="258" spans="1:34" s="133" customFormat="1" ht="28.5">
      <c r="A258" s="40" t="s">
        <v>12440</v>
      </c>
      <c r="B258" s="39" t="s">
        <v>13697</v>
      </c>
      <c r="C258" s="39" t="s">
        <v>12533</v>
      </c>
      <c r="D258" s="40" t="s">
        <v>13698</v>
      </c>
      <c r="E258" s="40" t="s">
        <v>12448</v>
      </c>
      <c r="F258" s="41" t="s">
        <v>381</v>
      </c>
      <c r="G258" s="40" t="s">
        <v>75</v>
      </c>
      <c r="H258" s="42">
        <v>3</v>
      </c>
      <c r="I258" s="40" t="s">
        <v>12346</v>
      </c>
      <c r="J258" s="40" t="s">
        <v>12346</v>
      </c>
      <c r="K258" s="42" t="s">
        <v>12346</v>
      </c>
      <c r="L258" s="40">
        <v>5.4251722193689886E-2</v>
      </c>
      <c r="M258" s="40">
        <v>-5.8261587451350021</v>
      </c>
      <c r="N258" s="40">
        <v>11.179080645048156</v>
      </c>
      <c r="O258" s="40">
        <v>6.1646139290938207</v>
      </c>
      <c r="P258" s="40">
        <v>1.3488098258522152</v>
      </c>
      <c r="Q258" s="153">
        <v>11.485646458054255</v>
      </c>
      <c r="R258" s="153">
        <v>2.8404756994194758</v>
      </c>
      <c r="S258" s="40">
        <v>4.5348601519439979</v>
      </c>
      <c r="T258" s="40">
        <v>-7.1552997951487063</v>
      </c>
      <c r="U258" s="40">
        <v>-21.0732173419524</v>
      </c>
      <c r="V258" s="40">
        <v>7.8073156207252499</v>
      </c>
      <c r="W258" s="40">
        <v>8.2369730693259839</v>
      </c>
      <c r="X258" s="40">
        <v>0.80222099999999996</v>
      </c>
      <c r="Y258" s="40">
        <v>7.8374340000000001E-2</v>
      </c>
      <c r="Z258" s="142">
        <v>41360</v>
      </c>
      <c r="AA258" s="40">
        <v>3588.2533847200002</v>
      </c>
      <c r="AB258" s="40" t="s">
        <v>12447</v>
      </c>
      <c r="AC258" s="40" t="s">
        <v>13166</v>
      </c>
      <c r="AD258" s="42" t="s">
        <v>8237</v>
      </c>
      <c r="AE258" s="42" t="s">
        <v>13182</v>
      </c>
      <c r="AF258" s="42" t="s">
        <v>13215</v>
      </c>
      <c r="AG258" s="42" t="s">
        <v>13184</v>
      </c>
      <c r="AH258" s="42" t="s">
        <v>13184</v>
      </c>
    </row>
    <row r="259" spans="1:34" s="133" customFormat="1" ht="28.5">
      <c r="A259" s="33" t="s">
        <v>12440</v>
      </c>
      <c r="B259" s="32" t="s">
        <v>13699</v>
      </c>
      <c r="C259" s="33" t="s">
        <v>12534</v>
      </c>
      <c r="D259" s="33" t="s">
        <v>13700</v>
      </c>
      <c r="E259" s="33" t="s">
        <v>12447</v>
      </c>
      <c r="F259" s="35" t="s">
        <v>381</v>
      </c>
      <c r="G259" s="36" t="s">
        <v>75</v>
      </c>
      <c r="H259" s="117">
        <v>3</v>
      </c>
      <c r="I259" s="36" t="s">
        <v>12346</v>
      </c>
      <c r="J259" s="36" t="s">
        <v>12346</v>
      </c>
      <c r="K259" s="36" t="s">
        <v>12346</v>
      </c>
      <c r="L259" s="33">
        <v>5.4738438427674223E-2</v>
      </c>
      <c r="M259" s="151">
        <v>-5.9871703492516026</v>
      </c>
      <c r="N259" s="151">
        <v>10.378702733955048</v>
      </c>
      <c r="O259" s="151">
        <v>6.2329653423398801</v>
      </c>
      <c r="P259" s="151">
        <v>1.1925504899020112</v>
      </c>
      <c r="Q259" s="152">
        <v>11.404452045502534</v>
      </c>
      <c r="R259" s="152">
        <v>3.4770632395221046</v>
      </c>
      <c r="S259" s="33">
        <v>4.4415600826528179</v>
      </c>
      <c r="T259" s="33">
        <v>-7.3558849340958794</v>
      </c>
      <c r="U259" s="33">
        <v>-21.883419886961196</v>
      </c>
      <c r="V259" s="32">
        <v>7.7542522571376029</v>
      </c>
      <c r="W259" s="32">
        <v>8.3037150221236349</v>
      </c>
      <c r="X259" s="33">
        <v>0.69454139999999998</v>
      </c>
      <c r="Y259" s="33">
        <v>-2.9650659999999999E-2</v>
      </c>
      <c r="Z259" s="141">
        <v>41360</v>
      </c>
      <c r="AA259" s="33">
        <v>3588.2533847200002</v>
      </c>
      <c r="AB259" s="33" t="s">
        <v>12447</v>
      </c>
      <c r="AC259" s="33" t="s">
        <v>13166</v>
      </c>
      <c r="AD259" s="126" t="s">
        <v>8237</v>
      </c>
      <c r="AE259" s="126" t="s">
        <v>13182</v>
      </c>
      <c r="AF259" s="126" t="s">
        <v>13187</v>
      </c>
      <c r="AG259" s="33" t="s">
        <v>13184</v>
      </c>
      <c r="AH259" s="33" t="s">
        <v>13184</v>
      </c>
    </row>
    <row r="260" spans="1:34" s="133" customFormat="1" ht="28.5">
      <c r="A260" s="40" t="s">
        <v>12555</v>
      </c>
      <c r="B260" s="39" t="s">
        <v>13701</v>
      </c>
      <c r="C260" s="39" t="s">
        <v>12535</v>
      </c>
      <c r="D260" s="40" t="s">
        <v>13702</v>
      </c>
      <c r="E260" s="40" t="s">
        <v>12447</v>
      </c>
      <c r="F260" s="41" t="s">
        <v>117</v>
      </c>
      <c r="G260" s="40" t="s">
        <v>12431</v>
      </c>
      <c r="H260" s="42">
        <v>4</v>
      </c>
      <c r="I260" s="40" t="s">
        <v>12346</v>
      </c>
      <c r="J260" s="40" t="s">
        <v>12346</v>
      </c>
      <c r="K260" s="42" t="s">
        <v>12346</v>
      </c>
      <c r="L260" s="40" t="e">
        <v>#N/A</v>
      </c>
      <c r="M260" s="40">
        <v>-6.8412236621705036</v>
      </c>
      <c r="N260" s="40">
        <v>43.417480998914534</v>
      </c>
      <c r="O260" s="40">
        <v>11.679634131242512</v>
      </c>
      <c r="P260" s="40">
        <v>3.3686252328619659</v>
      </c>
      <c r="Q260" s="153">
        <v>49.488213399503692</v>
      </c>
      <c r="R260" s="153">
        <v>-31.292808219178024</v>
      </c>
      <c r="S260" s="40">
        <v>26.77040749043913</v>
      </c>
      <c r="T260" s="40">
        <v>-33.582399335823965</v>
      </c>
      <c r="U260" s="40">
        <v>-42.729306487695681</v>
      </c>
      <c r="V260" s="40">
        <v>23.960666967543549</v>
      </c>
      <c r="W260" s="40">
        <v>26.896210344052008</v>
      </c>
      <c r="X260" s="40">
        <v>0.53173360000000003</v>
      </c>
      <c r="Y260" s="40">
        <v>0.2250692</v>
      </c>
      <c r="Z260" s="142">
        <v>39062</v>
      </c>
      <c r="AA260" s="40">
        <v>100.93040000000001</v>
      </c>
      <c r="AB260" s="40" t="s">
        <v>12447</v>
      </c>
      <c r="AC260" s="40" t="s">
        <v>13166</v>
      </c>
      <c r="AD260" s="42" t="s">
        <v>8237</v>
      </c>
      <c r="AE260" s="42" t="s">
        <v>13182</v>
      </c>
      <c r="AF260" s="42" t="s">
        <v>13187</v>
      </c>
      <c r="AG260" s="42" t="s">
        <v>13184</v>
      </c>
      <c r="AH260" s="42" t="s">
        <v>13184</v>
      </c>
    </row>
    <row r="261" spans="1:34" s="133" customFormat="1" ht="28.5">
      <c r="A261" s="33" t="s">
        <v>12555</v>
      </c>
      <c r="B261" s="32" t="s">
        <v>13703</v>
      </c>
      <c r="C261" s="33" t="s">
        <v>12536</v>
      </c>
      <c r="D261" s="33" t="s">
        <v>13704</v>
      </c>
      <c r="E261" s="33" t="s">
        <v>12447</v>
      </c>
      <c r="F261" s="35" t="s">
        <v>117</v>
      </c>
      <c r="G261" s="36" t="s">
        <v>52</v>
      </c>
      <c r="H261" s="117">
        <v>4</v>
      </c>
      <c r="I261" s="36" t="s">
        <v>12346</v>
      </c>
      <c r="J261" s="36" t="s">
        <v>12346</v>
      </c>
      <c r="K261" s="36" t="s">
        <v>12346</v>
      </c>
      <c r="L261" s="33" t="e">
        <v>#N/A</v>
      </c>
      <c r="M261" s="151">
        <v>-7.5544401849583327</v>
      </c>
      <c r="N261" s="151">
        <v>7.7155093018973275</v>
      </c>
      <c r="O261" s="151">
        <v>2.5832169751731193</v>
      </c>
      <c r="P261" s="151">
        <v>-8.0281214029141559</v>
      </c>
      <c r="Q261" s="152">
        <v>33.045523804432349</v>
      </c>
      <c r="R261" s="152">
        <v>13.515053376514174</v>
      </c>
      <c r="S261" s="33">
        <v>-21.573416904783716</v>
      </c>
      <c r="T261" s="33">
        <v>-30.466304547965329</v>
      </c>
      <c r="U261" s="33">
        <v>-60.318127487423403</v>
      </c>
      <c r="V261" s="32">
        <v>22.339033595654826</v>
      </c>
      <c r="W261" s="32">
        <v>26.727775348119554</v>
      </c>
      <c r="X261" s="33">
        <v>0.19696949999999999</v>
      </c>
      <c r="Y261" s="33">
        <v>-0.28852050000000001</v>
      </c>
      <c r="Z261" s="141">
        <v>41411</v>
      </c>
      <c r="AA261" s="33">
        <v>772.42269999999996</v>
      </c>
      <c r="AB261" s="33" t="s">
        <v>12447</v>
      </c>
      <c r="AC261" s="33" t="s">
        <v>13166</v>
      </c>
      <c r="AD261" s="126" t="s">
        <v>8237</v>
      </c>
      <c r="AE261" s="126" t="s">
        <v>13182</v>
      </c>
      <c r="AF261" s="126" t="s">
        <v>13187</v>
      </c>
      <c r="AG261" s="33" t="s">
        <v>13184</v>
      </c>
      <c r="AH261" s="33" t="s">
        <v>13184</v>
      </c>
    </row>
    <row r="262" spans="1:34" s="133" customFormat="1" ht="28.5">
      <c r="A262" s="40" t="s">
        <v>12555</v>
      </c>
      <c r="B262" s="39" t="s">
        <v>13705</v>
      </c>
      <c r="C262" s="39" t="s">
        <v>12537</v>
      </c>
      <c r="D262" s="40" t="s">
        <v>13706</v>
      </c>
      <c r="E262" s="40" t="s">
        <v>12447</v>
      </c>
      <c r="F262" s="41" t="s">
        <v>422</v>
      </c>
      <c r="G262" s="40" t="s">
        <v>13140</v>
      </c>
      <c r="H262" s="42">
        <v>4</v>
      </c>
      <c r="I262" s="40" t="s">
        <v>12346</v>
      </c>
      <c r="J262" s="40" t="s">
        <v>12346</v>
      </c>
      <c r="K262" s="42" t="s">
        <v>12346</v>
      </c>
      <c r="L262" s="40" t="e">
        <v>#N/A</v>
      </c>
      <c r="M262" s="40">
        <v>-6.6925117322995114</v>
      </c>
      <c r="N262" s="40">
        <v>8.0066131317902069</v>
      </c>
      <c r="O262" s="40">
        <v>6.8006108113845221</v>
      </c>
      <c r="P262" s="40">
        <v>0.52392907322984517</v>
      </c>
      <c r="Q262" s="153">
        <v>16.947337681300123</v>
      </c>
      <c r="R262" s="153">
        <v>2.793491864831088</v>
      </c>
      <c r="S262" s="40">
        <v>10.506370826010469</v>
      </c>
      <c r="T262" s="40">
        <v>-9.5936449740299352</v>
      </c>
      <c r="U262" s="40">
        <v>-33.300681431005088</v>
      </c>
      <c r="V262" s="40">
        <v>9.3180979858672277</v>
      </c>
      <c r="W262" s="40">
        <v>12.033133103742726</v>
      </c>
      <c r="X262" s="40">
        <v>0.74977050000000001</v>
      </c>
      <c r="Y262" s="40">
        <v>-8.3166459999999998E-2</v>
      </c>
      <c r="Z262" s="142">
        <v>41411</v>
      </c>
      <c r="AA262" s="40">
        <v>266.08920000000001</v>
      </c>
      <c r="AB262" s="40" t="s">
        <v>12447</v>
      </c>
      <c r="AC262" s="40" t="s">
        <v>13166</v>
      </c>
      <c r="AD262" s="42" t="s">
        <v>8237</v>
      </c>
      <c r="AE262" s="42" t="s">
        <v>13182</v>
      </c>
      <c r="AF262" s="42" t="s">
        <v>13187</v>
      </c>
      <c r="AG262" s="42" t="s">
        <v>13184</v>
      </c>
      <c r="AH262" s="42" t="s">
        <v>13184</v>
      </c>
    </row>
    <row r="263" spans="1:34" s="133" customFormat="1" ht="28.5">
      <c r="A263" s="33" t="s">
        <v>12555</v>
      </c>
      <c r="B263" s="32" t="s">
        <v>13707</v>
      </c>
      <c r="C263" s="33" t="s">
        <v>12538</v>
      </c>
      <c r="D263" s="33" t="s">
        <v>13708</v>
      </c>
      <c r="E263" s="33" t="s">
        <v>12447</v>
      </c>
      <c r="F263" s="35" t="s">
        <v>117</v>
      </c>
      <c r="G263" s="36" t="s">
        <v>56</v>
      </c>
      <c r="H263" s="117">
        <v>3</v>
      </c>
      <c r="I263" s="36" t="s">
        <v>12346</v>
      </c>
      <c r="J263" s="36" t="s">
        <v>12346</v>
      </c>
      <c r="K263" s="36" t="s">
        <v>12346</v>
      </c>
      <c r="L263" s="33" t="e">
        <v>#N/A</v>
      </c>
      <c r="M263" s="151">
        <v>-11.299526394824976</v>
      </c>
      <c r="N263" s="151">
        <v>28.720140809655568</v>
      </c>
      <c r="O263" s="151">
        <v>13.874323113597885</v>
      </c>
      <c r="P263" s="151">
        <v>0.17532973952392172</v>
      </c>
      <c r="Q263" s="152">
        <v>28.922077259351475</v>
      </c>
      <c r="R263" s="152">
        <v>11.837543338286549</v>
      </c>
      <c r="S263" s="33">
        <v>5.6711376055637697</v>
      </c>
      <c r="T263" s="33">
        <v>-14.310165560265487</v>
      </c>
      <c r="U263" s="33">
        <v>-44.361490150578952</v>
      </c>
      <c r="V263" s="32">
        <v>14.765311468916959</v>
      </c>
      <c r="W263" s="32">
        <v>16.975234410035107</v>
      </c>
      <c r="X263" s="33">
        <v>1.2992049999999999</v>
      </c>
      <c r="Y263" s="33">
        <v>1.441402E-2</v>
      </c>
      <c r="Z263" s="141">
        <v>41411</v>
      </c>
      <c r="AA263" s="33">
        <v>347.59660000000002</v>
      </c>
      <c r="AB263" s="33" t="s">
        <v>12447</v>
      </c>
      <c r="AC263" s="33" t="s">
        <v>13166</v>
      </c>
      <c r="AD263" s="126" t="s">
        <v>8237</v>
      </c>
      <c r="AE263" s="126" t="s">
        <v>13192</v>
      </c>
      <c r="AF263" s="126" t="s">
        <v>13193</v>
      </c>
      <c r="AG263" s="33" t="s">
        <v>13193</v>
      </c>
      <c r="AH263" s="33" t="s">
        <v>13193</v>
      </c>
    </row>
    <row r="264" spans="1:34" s="133" customFormat="1" ht="28.5">
      <c r="A264" s="40" t="s">
        <v>12555</v>
      </c>
      <c r="B264" s="39" t="s">
        <v>13709</v>
      </c>
      <c r="C264" s="39" t="s">
        <v>12542</v>
      </c>
      <c r="D264" s="40" t="s">
        <v>13710</v>
      </c>
      <c r="E264" s="40" t="s">
        <v>12448</v>
      </c>
      <c r="F264" s="41" t="s">
        <v>381</v>
      </c>
      <c r="G264" s="40" t="s">
        <v>75</v>
      </c>
      <c r="H264" s="42">
        <v>2</v>
      </c>
      <c r="I264" s="40" t="s">
        <v>12346</v>
      </c>
      <c r="J264" s="40" t="s">
        <v>12346</v>
      </c>
      <c r="K264" s="42" t="s">
        <v>12346</v>
      </c>
      <c r="L264" s="40">
        <v>5.981901198892417E-2</v>
      </c>
      <c r="M264" s="40">
        <v>-6.1001788908765731</v>
      </c>
      <c r="N264" s="40">
        <v>10.232718515312357</v>
      </c>
      <c r="O264" s="40">
        <v>4.4235603813017388</v>
      </c>
      <c r="P264" s="40">
        <v>-3.0889422786073095</v>
      </c>
      <c r="Q264" s="153">
        <v>13.923822451828194</v>
      </c>
      <c r="R264" s="153">
        <v>5.1710403642460268</v>
      </c>
      <c r="S264" s="40">
        <v>1.5914586602354008</v>
      </c>
      <c r="T264" s="40">
        <v>-9.8040613152497684</v>
      </c>
      <c r="U264" s="40">
        <v>-39.534741903459867</v>
      </c>
      <c r="V264" s="40">
        <v>8.5645200033411015</v>
      </c>
      <c r="W264" s="40">
        <v>12.129938024829332</v>
      </c>
      <c r="X264" s="40">
        <v>0.55140480000000003</v>
      </c>
      <c r="Y264" s="40">
        <v>-0.34350560000000002</v>
      </c>
      <c r="Z264" s="142">
        <v>42485</v>
      </c>
      <c r="AA264" s="40">
        <v>250.51920000000001</v>
      </c>
      <c r="AB264" s="40" t="s">
        <v>12447</v>
      </c>
      <c r="AC264" s="40" t="s">
        <v>13166</v>
      </c>
      <c r="AD264" s="42" t="s">
        <v>8237</v>
      </c>
      <c r="AE264" s="42" t="s">
        <v>13192</v>
      </c>
      <c r="AF264" s="42" t="s">
        <v>13193</v>
      </c>
      <c r="AG264" s="42" t="s">
        <v>13193</v>
      </c>
      <c r="AH264" s="42" t="s">
        <v>13193</v>
      </c>
    </row>
    <row r="265" spans="1:34" s="133" customFormat="1" ht="28.5">
      <c r="A265" s="33" t="s">
        <v>12555</v>
      </c>
      <c r="B265" s="32" t="s">
        <v>13711</v>
      </c>
      <c r="C265" s="33" t="s">
        <v>12543</v>
      </c>
      <c r="D265" s="33" t="s">
        <v>13712</v>
      </c>
      <c r="E265" s="33" t="s">
        <v>12447</v>
      </c>
      <c r="F265" s="35" t="s">
        <v>422</v>
      </c>
      <c r="G265" s="36" t="s">
        <v>13131</v>
      </c>
      <c r="H265" s="117">
        <v>2</v>
      </c>
      <c r="I265" s="36" t="s">
        <v>12346</v>
      </c>
      <c r="J265" s="36" t="s">
        <v>12346</v>
      </c>
      <c r="K265" s="36" t="s">
        <v>12346</v>
      </c>
      <c r="L265" s="33" t="e">
        <v>#N/A</v>
      </c>
      <c r="M265" s="151">
        <v>-1.2011105746016049</v>
      </c>
      <c r="N265" s="151">
        <v>4.1550012725887431</v>
      </c>
      <c r="O265" s="151">
        <v>4.0725059793906837</v>
      </c>
      <c r="P265" s="151">
        <v>-1.3547743932070477</v>
      </c>
      <c r="Q265" s="152">
        <v>6.7381416504223912</v>
      </c>
      <c r="R265" s="152">
        <v>3.5385132862429947</v>
      </c>
      <c r="S265" s="33">
        <v>4.4720584105589989</v>
      </c>
      <c r="T265" s="33">
        <v>-5.0755204789767028</v>
      </c>
      <c r="U265" s="33">
        <v>-27.231044509058442</v>
      </c>
      <c r="V265" s="32">
        <v>4.0701159313395952</v>
      </c>
      <c r="W265" s="32">
        <v>6.8533036547678279</v>
      </c>
      <c r="X265" s="33">
        <v>7.8890379999999996E-2</v>
      </c>
      <c r="Y265" s="33">
        <v>-0.65033589999999997</v>
      </c>
      <c r="Z265" s="141">
        <v>41411</v>
      </c>
      <c r="AA265" s="33">
        <v>39.539700000000003</v>
      </c>
      <c r="AB265" s="33" t="s">
        <v>12447</v>
      </c>
      <c r="AC265" s="33" t="s">
        <v>13166</v>
      </c>
      <c r="AD265" s="126" t="s">
        <v>8237</v>
      </c>
      <c r="AE265" s="126" t="s">
        <v>13182</v>
      </c>
      <c r="AF265" s="126" t="s">
        <v>13187</v>
      </c>
      <c r="AG265" s="33" t="s">
        <v>13184</v>
      </c>
      <c r="AH265" s="33" t="s">
        <v>13184</v>
      </c>
    </row>
    <row r="266" spans="1:34" s="133" customFormat="1" ht="28.5">
      <c r="A266" s="40" t="s">
        <v>12555</v>
      </c>
      <c r="B266" s="39" t="s">
        <v>13713</v>
      </c>
      <c r="C266" s="39" t="s">
        <v>12545</v>
      </c>
      <c r="D266" s="40" t="s">
        <v>13714</v>
      </c>
      <c r="E266" s="40" t="s">
        <v>12447</v>
      </c>
      <c r="F266" s="41" t="s">
        <v>117</v>
      </c>
      <c r="G266" s="40" t="s">
        <v>50</v>
      </c>
      <c r="H266" s="42">
        <v>3</v>
      </c>
      <c r="I266" s="40" t="s">
        <v>12346</v>
      </c>
      <c r="J266" s="40" t="s">
        <v>12346</v>
      </c>
      <c r="K266" s="42" t="s">
        <v>12346</v>
      </c>
      <c r="L266" s="40" t="e">
        <v>#N/A</v>
      </c>
      <c r="M266" s="40">
        <v>-8.8617230879455278</v>
      </c>
      <c r="N266" s="40">
        <v>13.11621186016767</v>
      </c>
      <c r="O266" s="40">
        <v>14.662178637904045</v>
      </c>
      <c r="P266" s="40">
        <v>8.1549725125135364</v>
      </c>
      <c r="Q266" s="153">
        <v>15.539153387427774</v>
      </c>
      <c r="R266" s="153">
        <v>27.344090710858971</v>
      </c>
      <c r="S266" s="40">
        <v>38.218609770552845</v>
      </c>
      <c r="T266" s="40">
        <v>-26.607466641870815</v>
      </c>
      <c r="U266" s="40">
        <v>-35.620933847659664</v>
      </c>
      <c r="V266" s="40">
        <v>17.407200112205</v>
      </c>
      <c r="W266" s="40">
        <v>20.078911728926389</v>
      </c>
      <c r="X266" s="40">
        <v>1.053439</v>
      </c>
      <c r="Y266" s="40">
        <v>0.46293420000000002</v>
      </c>
      <c r="Z266" s="142">
        <v>41411</v>
      </c>
      <c r="AA266" s="40">
        <v>1353.3302000000001</v>
      </c>
      <c r="AB266" s="40" t="s">
        <v>12447</v>
      </c>
      <c r="AC266" s="40" t="s">
        <v>13166</v>
      </c>
      <c r="AD266" s="42" t="s">
        <v>8237</v>
      </c>
      <c r="AE266" s="42" t="s">
        <v>13182</v>
      </c>
      <c r="AF266" s="42" t="s">
        <v>13187</v>
      </c>
      <c r="AG266" s="42" t="s">
        <v>13184</v>
      </c>
      <c r="AH266" s="42" t="s">
        <v>13184</v>
      </c>
    </row>
    <row r="267" spans="1:34" s="133" customFormat="1" ht="28.5">
      <c r="A267" s="33" t="s">
        <v>12826</v>
      </c>
      <c r="B267" s="32" t="s">
        <v>13715</v>
      </c>
      <c r="C267" s="33" t="s">
        <v>12557</v>
      </c>
      <c r="D267" s="33" t="s">
        <v>13716</v>
      </c>
      <c r="E267" s="33" t="s">
        <v>12447</v>
      </c>
      <c r="F267" s="35" t="s">
        <v>117</v>
      </c>
      <c r="G267" s="36" t="s">
        <v>50</v>
      </c>
      <c r="H267" s="117">
        <v>4</v>
      </c>
      <c r="I267" s="36" t="s">
        <v>12346</v>
      </c>
      <c r="J267" s="36" t="s">
        <v>12346</v>
      </c>
      <c r="K267" s="36" t="s">
        <v>12346</v>
      </c>
      <c r="L267" s="33">
        <v>2.1304699340582431E-5</v>
      </c>
      <c r="M267" s="151">
        <v>-6.854262581362125</v>
      </c>
      <c r="N267" s="151">
        <v>11.050795629319566</v>
      </c>
      <c r="O267" s="151">
        <v>16.350600301888353</v>
      </c>
      <c r="P267" s="151">
        <v>9.9948856081880635</v>
      </c>
      <c r="Q267" s="152">
        <v>9.7100295751994636</v>
      </c>
      <c r="R267" s="152">
        <v>27.532312471142294</v>
      </c>
      <c r="S267" s="33">
        <v>30.64188013029694</v>
      </c>
      <c r="T267" s="33">
        <v>-19.177100459508434</v>
      </c>
      <c r="U267" s="33">
        <v>-24.363480056591371</v>
      </c>
      <c r="V267" s="32">
        <v>13.10397766019857</v>
      </c>
      <c r="W267" s="32">
        <v>14.828522632244868</v>
      </c>
      <c r="X267" s="33">
        <v>1.2905819999999999</v>
      </c>
      <c r="Y267" s="33">
        <v>0.70162420000000003</v>
      </c>
      <c r="Z267" s="141">
        <v>32463</v>
      </c>
      <c r="AA267" s="33">
        <v>7219.8715122499998</v>
      </c>
      <c r="AB267" s="33" t="s">
        <v>12447</v>
      </c>
      <c r="AC267" s="33" t="s">
        <v>13166</v>
      </c>
      <c r="AD267" s="126" t="s">
        <v>8237</v>
      </c>
      <c r="AE267" s="126" t="s">
        <v>13182</v>
      </c>
      <c r="AF267" s="126" t="s">
        <v>13239</v>
      </c>
      <c r="AG267" s="33" t="s">
        <v>13184</v>
      </c>
      <c r="AH267" s="33" t="s">
        <v>13184</v>
      </c>
    </row>
    <row r="268" spans="1:34" s="133" customFormat="1" ht="28.5">
      <c r="A268" s="40" t="s">
        <v>12826</v>
      </c>
      <c r="B268" s="39" t="s">
        <v>13717</v>
      </c>
      <c r="C268" s="39" t="s">
        <v>12558</v>
      </c>
      <c r="D268" s="40" t="s">
        <v>13718</v>
      </c>
      <c r="E268" s="40" t="s">
        <v>12450</v>
      </c>
      <c r="F268" s="41" t="s">
        <v>381</v>
      </c>
      <c r="G268" s="40" t="s">
        <v>12552</v>
      </c>
      <c r="H268" s="42">
        <v>3</v>
      </c>
      <c r="I268" s="40" t="s">
        <v>12346</v>
      </c>
      <c r="J268" s="40" t="s">
        <v>12346</v>
      </c>
      <c r="K268" s="42" t="s">
        <v>12346</v>
      </c>
      <c r="L268" s="40">
        <v>3.7704918716774609E-2</v>
      </c>
      <c r="M268" s="40">
        <v>-5.8179757085019768</v>
      </c>
      <c r="N268" s="40">
        <v>15.700532203481089</v>
      </c>
      <c r="O268" s="40">
        <v>8.0502950335258348</v>
      </c>
      <c r="P268" s="40">
        <v>2.0882598942423947</v>
      </c>
      <c r="Q268" s="153">
        <v>18.144252420298557</v>
      </c>
      <c r="R268" s="153">
        <v>5.8571873198779212</v>
      </c>
      <c r="S268" s="40">
        <v>4.2221132330368283</v>
      </c>
      <c r="T268" s="40">
        <v>-9.7909352745748848</v>
      </c>
      <c r="U268" s="40">
        <v>-25.134106670747759</v>
      </c>
      <c r="V268" s="40">
        <v>8.0436423754105402</v>
      </c>
      <c r="W268" s="40">
        <v>9.8736094815495719</v>
      </c>
      <c r="X268" s="40">
        <v>1.0202290000000001</v>
      </c>
      <c r="Y268" s="40">
        <v>0.12469040000000001</v>
      </c>
      <c r="Z268" s="142">
        <v>41554</v>
      </c>
      <c r="AA268" s="40">
        <v>1477.45842455</v>
      </c>
      <c r="AB268" s="40" t="s">
        <v>12447</v>
      </c>
      <c r="AC268" s="40" t="s">
        <v>13166</v>
      </c>
      <c r="AD268" s="42" t="s">
        <v>8237</v>
      </c>
      <c r="AE268" s="42" t="s">
        <v>13182</v>
      </c>
      <c r="AF268" s="42" t="s">
        <v>13548</v>
      </c>
      <c r="AG268" s="42" t="s">
        <v>13184</v>
      </c>
      <c r="AH268" s="42" t="s">
        <v>13184</v>
      </c>
    </row>
    <row r="269" spans="1:34" s="133" customFormat="1" ht="28.5">
      <c r="A269" s="33" t="s">
        <v>12826</v>
      </c>
      <c r="B269" s="32" t="s">
        <v>13719</v>
      </c>
      <c r="C269" s="33" t="s">
        <v>12559</v>
      </c>
      <c r="D269" s="33" t="s">
        <v>13720</v>
      </c>
      <c r="E269" s="33" t="s">
        <v>12448</v>
      </c>
      <c r="F269" s="35" t="s">
        <v>381</v>
      </c>
      <c r="G269" s="36" t="s">
        <v>12552</v>
      </c>
      <c r="H269" s="117">
        <v>3</v>
      </c>
      <c r="I269" s="36" t="s">
        <v>12346</v>
      </c>
      <c r="J269" s="36" t="s">
        <v>12346</v>
      </c>
      <c r="K269" s="36" t="s">
        <v>12346</v>
      </c>
      <c r="L269" s="33">
        <v>4.0965732709269655E-2</v>
      </c>
      <c r="M269" s="151">
        <v>-5.4699747767920082</v>
      </c>
      <c r="N269" s="151">
        <v>17.813958119992179</v>
      </c>
      <c r="O269" s="151">
        <v>9.4294403736952415</v>
      </c>
      <c r="P269" s="151">
        <v>3.683003019559683</v>
      </c>
      <c r="Q269" s="152">
        <v>19.311892462121815</v>
      </c>
      <c r="R269" s="152">
        <v>6.7073880329673763</v>
      </c>
      <c r="S269" s="33">
        <v>6.3577151790301434</v>
      </c>
      <c r="T269" s="33">
        <v>-9.2135860813583044</v>
      </c>
      <c r="U269" s="33">
        <v>-22.958083694923172</v>
      </c>
      <c r="V269" s="32">
        <v>7.9304677815998428</v>
      </c>
      <c r="W269" s="32">
        <v>9.6898480774466993</v>
      </c>
      <c r="X269" s="33">
        <v>1.251533</v>
      </c>
      <c r="Y269" s="33">
        <v>0.30533860000000002</v>
      </c>
      <c r="Z269" s="141">
        <v>41054</v>
      </c>
      <c r="AA269" s="33">
        <v>1477.45842455</v>
      </c>
      <c r="AB269" s="33" t="s">
        <v>12447</v>
      </c>
      <c r="AC269" s="33" t="s">
        <v>13166</v>
      </c>
      <c r="AD269" s="126" t="s">
        <v>8237</v>
      </c>
      <c r="AE269" s="126" t="s">
        <v>13182</v>
      </c>
      <c r="AF269" s="126" t="s">
        <v>13215</v>
      </c>
      <c r="AG269" s="33" t="s">
        <v>13184</v>
      </c>
      <c r="AH269" s="33" t="s">
        <v>13184</v>
      </c>
    </row>
    <row r="270" spans="1:34" s="133" customFormat="1" ht="28.5">
      <c r="A270" s="40" t="s">
        <v>12826</v>
      </c>
      <c r="B270" s="39" t="s">
        <v>13721</v>
      </c>
      <c r="C270" s="39" t="s">
        <v>12560</v>
      </c>
      <c r="D270" s="40" t="s">
        <v>13722</v>
      </c>
      <c r="E270" s="40" t="s">
        <v>12447</v>
      </c>
      <c r="F270" s="41" t="s">
        <v>381</v>
      </c>
      <c r="G270" s="40" t="s">
        <v>12552</v>
      </c>
      <c r="H270" s="42">
        <v>3</v>
      </c>
      <c r="I270" s="40" t="s">
        <v>12346</v>
      </c>
      <c r="J270" s="40" t="s">
        <v>12346</v>
      </c>
      <c r="K270" s="42" t="s">
        <v>12346</v>
      </c>
      <c r="L270" s="40">
        <v>4.1291055970471856E-2</v>
      </c>
      <c r="M270" s="40">
        <v>-5.6192523839015411</v>
      </c>
      <c r="N270" s="40">
        <v>17.018165756311543</v>
      </c>
      <c r="O270" s="40">
        <v>9.5062553440856448</v>
      </c>
      <c r="P270" s="40">
        <v>3.519371130314819</v>
      </c>
      <c r="Q270" s="153">
        <v>19.232601080805047</v>
      </c>
      <c r="R270" s="153">
        <v>7.3860736218422263</v>
      </c>
      <c r="S270" s="40">
        <v>6.3282968681938057</v>
      </c>
      <c r="T270" s="40">
        <v>-9.1110338651321339</v>
      </c>
      <c r="U270" s="40">
        <v>-23.813012086714835</v>
      </c>
      <c r="V270" s="40">
        <v>7.9937681361344852</v>
      </c>
      <c r="W270" s="40">
        <v>9.8553147951655582</v>
      </c>
      <c r="X270" s="40">
        <v>1.13916</v>
      </c>
      <c r="Y270" s="40">
        <v>0.2148612</v>
      </c>
      <c r="Z270" s="142">
        <v>41054</v>
      </c>
      <c r="AA270" s="40">
        <v>1477.45842455</v>
      </c>
      <c r="AB270" s="40" t="s">
        <v>12447</v>
      </c>
      <c r="AC270" s="40" t="s">
        <v>13166</v>
      </c>
      <c r="AD270" s="42" t="s">
        <v>8237</v>
      </c>
      <c r="AE270" s="42" t="s">
        <v>13182</v>
      </c>
      <c r="AF270" s="42" t="s">
        <v>13239</v>
      </c>
      <c r="AG270" s="42" t="s">
        <v>13184</v>
      </c>
      <c r="AH270" s="42" t="s">
        <v>13184</v>
      </c>
    </row>
    <row r="271" spans="1:34" s="133" customFormat="1" ht="28.5">
      <c r="A271" s="33" t="s">
        <v>12826</v>
      </c>
      <c r="B271" s="32" t="s">
        <v>13723</v>
      </c>
      <c r="C271" s="33" t="s">
        <v>12561</v>
      </c>
      <c r="D271" s="33" t="s">
        <v>13724</v>
      </c>
      <c r="E271" s="33" t="s">
        <v>12447</v>
      </c>
      <c r="F271" s="35" t="s">
        <v>381</v>
      </c>
      <c r="G271" s="36" t="s">
        <v>12552</v>
      </c>
      <c r="H271" s="117">
        <v>3</v>
      </c>
      <c r="I271" s="36" t="s">
        <v>12346</v>
      </c>
      <c r="J271" s="36" t="s">
        <v>12346</v>
      </c>
      <c r="K271" s="36" t="s">
        <v>12346</v>
      </c>
      <c r="L271" s="33">
        <v>2.2518765704314311E-2</v>
      </c>
      <c r="M271" s="151">
        <v>-5.6153240619260085</v>
      </c>
      <c r="N271" s="151">
        <v>17.012125531395661</v>
      </c>
      <c r="O271" s="151">
        <v>9.5024223068188363</v>
      </c>
      <c r="P271" s="151">
        <v>3.5106135694605189</v>
      </c>
      <c r="Q271" s="152">
        <v>19.238261494867981</v>
      </c>
      <c r="R271" s="152">
        <v>7.3558502575370222</v>
      </c>
      <c r="S271" s="33">
        <v>6.3260054061373694</v>
      </c>
      <c r="T271" s="33">
        <v>-9.1020910209101977</v>
      </c>
      <c r="U271" s="33">
        <v>-23.82569967691698</v>
      </c>
      <c r="V271" s="32">
        <v>7.9901272280187436</v>
      </c>
      <c r="W271" s="32">
        <v>9.8546492296078156</v>
      </c>
      <c r="X271" s="33">
        <v>1.137151</v>
      </c>
      <c r="Y271" s="33">
        <v>0.21340919999999999</v>
      </c>
      <c r="Z271" s="141">
        <v>37057</v>
      </c>
      <c r="AA271" s="33">
        <v>1477.45842455</v>
      </c>
      <c r="AB271" s="33" t="s">
        <v>12447</v>
      </c>
      <c r="AC271" s="33" t="s">
        <v>13166</v>
      </c>
      <c r="AD271" s="126" t="s">
        <v>8237</v>
      </c>
      <c r="AE271" s="126" t="s">
        <v>13182</v>
      </c>
      <c r="AF271" s="126" t="s">
        <v>13239</v>
      </c>
      <c r="AG271" s="33" t="s">
        <v>13184</v>
      </c>
      <c r="AH271" s="33" t="s">
        <v>13184</v>
      </c>
    </row>
    <row r="272" spans="1:34" s="133" customFormat="1" ht="28.5">
      <c r="A272" s="40" t="s">
        <v>12826</v>
      </c>
      <c r="B272" s="39" t="s">
        <v>13725</v>
      </c>
      <c r="C272" s="39" t="s">
        <v>12562</v>
      </c>
      <c r="D272" s="40" t="s">
        <v>13726</v>
      </c>
      <c r="E272" s="40" t="s">
        <v>12447</v>
      </c>
      <c r="F272" s="41" t="s">
        <v>117</v>
      </c>
      <c r="G272" s="40" t="s">
        <v>52</v>
      </c>
      <c r="H272" s="42">
        <v>4</v>
      </c>
      <c r="I272" s="40" t="s">
        <v>12346</v>
      </c>
      <c r="J272" s="40" t="s">
        <v>12346</v>
      </c>
      <c r="K272" s="42" t="s">
        <v>12346</v>
      </c>
      <c r="L272" s="40">
        <v>4.0116197490019326E-3</v>
      </c>
      <c r="M272" s="40">
        <v>-6.5899987078433808</v>
      </c>
      <c r="N272" s="40">
        <v>6.6703028423078514</v>
      </c>
      <c r="O272" s="40">
        <v>-0.42698012668694885</v>
      </c>
      <c r="P272" s="40">
        <v>-9.5505008196256629</v>
      </c>
      <c r="Q272" s="153">
        <v>30.070182055574925</v>
      </c>
      <c r="R272" s="153">
        <v>10.52277414803906</v>
      </c>
      <c r="S272" s="40">
        <v>-24.770015810710799</v>
      </c>
      <c r="T272" s="40">
        <v>-33.698041126001989</v>
      </c>
      <c r="U272" s="40">
        <v>-62.791740778785396</v>
      </c>
      <c r="V272" s="40">
        <v>26.446789124237586</v>
      </c>
      <c r="W272" s="40">
        <v>28.461159892184529</v>
      </c>
      <c r="X272" s="40">
        <v>6.064601E-2</v>
      </c>
      <c r="Y272" s="40">
        <v>-0.32362750000000001</v>
      </c>
      <c r="Z272" s="142">
        <v>34519</v>
      </c>
      <c r="AA272" s="40">
        <v>3297.7100260000002</v>
      </c>
      <c r="AB272" s="40" t="s">
        <v>12447</v>
      </c>
      <c r="AC272" s="40" t="s">
        <v>13166</v>
      </c>
      <c r="AD272" s="42" t="s">
        <v>8237</v>
      </c>
      <c r="AE272" s="42" t="s">
        <v>13182</v>
      </c>
      <c r="AF272" s="42" t="s">
        <v>13239</v>
      </c>
      <c r="AG272" s="42" t="s">
        <v>13184</v>
      </c>
      <c r="AH272" s="42" t="s">
        <v>13184</v>
      </c>
    </row>
    <row r="273" spans="1:34" s="133" customFormat="1" ht="28.5">
      <c r="A273" s="33" t="s">
        <v>12826</v>
      </c>
      <c r="B273" s="32" t="s">
        <v>13727</v>
      </c>
      <c r="C273" s="33" t="s">
        <v>12563</v>
      </c>
      <c r="D273" s="33" t="s">
        <v>13728</v>
      </c>
      <c r="E273" s="33" t="s">
        <v>12447</v>
      </c>
      <c r="F273" s="35" t="s">
        <v>422</v>
      </c>
      <c r="G273" s="36" t="s">
        <v>13140</v>
      </c>
      <c r="H273" s="117">
        <v>3</v>
      </c>
      <c r="I273" s="36" t="s">
        <v>12346</v>
      </c>
      <c r="J273" s="36" t="s">
        <v>12346</v>
      </c>
      <c r="K273" s="36" t="s">
        <v>12346</v>
      </c>
      <c r="L273" s="33">
        <v>6.3439753255686959E-2</v>
      </c>
      <c r="M273" s="151">
        <v>-3.6279715055628325</v>
      </c>
      <c r="N273" s="151">
        <v>10.054495089702641</v>
      </c>
      <c r="O273" s="151">
        <v>9.089042563307693</v>
      </c>
      <c r="P273" s="151">
        <v>1.3182762239047685</v>
      </c>
      <c r="Q273" s="152">
        <v>13.817049689469574</v>
      </c>
      <c r="R273" s="152">
        <v>7.2607294783938459</v>
      </c>
      <c r="S273" s="33">
        <v>8.9960760968037725</v>
      </c>
      <c r="T273" s="33">
        <v>-7.6551713761132127</v>
      </c>
      <c r="U273" s="33">
        <v>-31.420343757509617</v>
      </c>
      <c r="V273" s="32">
        <v>7.0638735339682848</v>
      </c>
      <c r="W273" s="32">
        <v>10.015346232251217</v>
      </c>
      <c r="X273" s="33">
        <v>0.93147769999999996</v>
      </c>
      <c r="Y273" s="33">
        <v>-9.8276939999999993E-2</v>
      </c>
      <c r="Z273" s="141">
        <v>40231</v>
      </c>
      <c r="AA273" s="33">
        <v>1405.42056572</v>
      </c>
      <c r="AB273" s="33" t="s">
        <v>12447</v>
      </c>
      <c r="AC273" s="33" t="s">
        <v>13166</v>
      </c>
      <c r="AD273" s="126" t="s">
        <v>8237</v>
      </c>
      <c r="AE273" s="126" t="s">
        <v>13182</v>
      </c>
      <c r="AF273" s="126" t="s">
        <v>13239</v>
      </c>
      <c r="AG273" s="33" t="s">
        <v>13184</v>
      </c>
      <c r="AH273" s="33" t="s">
        <v>13184</v>
      </c>
    </row>
    <row r="274" spans="1:34" s="133" customFormat="1" ht="42.75">
      <c r="A274" s="40" t="s">
        <v>12826</v>
      </c>
      <c r="B274" s="39" t="s">
        <v>13729</v>
      </c>
      <c r="C274" s="39" t="s">
        <v>12564</v>
      </c>
      <c r="D274" s="40" t="s">
        <v>13730</v>
      </c>
      <c r="E274" s="40" t="s">
        <v>12447</v>
      </c>
      <c r="F274" s="41" t="s">
        <v>117</v>
      </c>
      <c r="G274" s="40" t="s">
        <v>56</v>
      </c>
      <c r="H274" s="42">
        <v>4</v>
      </c>
      <c r="I274" s="40" t="s">
        <v>12346</v>
      </c>
      <c r="J274" s="40" t="s">
        <v>12346</v>
      </c>
      <c r="K274" s="42" t="s">
        <v>12346</v>
      </c>
      <c r="L274" s="40">
        <v>4.2806626497734071E-3</v>
      </c>
      <c r="M274" s="40">
        <v>-9.636730575176621</v>
      </c>
      <c r="N274" s="40">
        <v>36.276321095615849</v>
      </c>
      <c r="O274" s="40">
        <v>12.192594183763394</v>
      </c>
      <c r="P274" s="40">
        <v>7.5389360201927325E-2</v>
      </c>
      <c r="Q274" s="153">
        <v>35.464214091413318</v>
      </c>
      <c r="R274" s="153">
        <v>2.287855880667955</v>
      </c>
      <c r="S274" s="40">
        <v>4.6432600651536315</v>
      </c>
      <c r="T274" s="40">
        <v>-17.723577235772247</v>
      </c>
      <c r="U274" s="40">
        <v>-45.146455369866231</v>
      </c>
      <c r="V274" s="40">
        <v>15.00674633826215</v>
      </c>
      <c r="W274" s="40">
        <v>17.42605448475884</v>
      </c>
      <c r="X274" s="40">
        <v>1.005255</v>
      </c>
      <c r="Y274" s="40">
        <v>-2.3310310000000001E-2</v>
      </c>
      <c r="Z274" s="142">
        <v>34437</v>
      </c>
      <c r="AA274" s="40">
        <v>4374.4462015700001</v>
      </c>
      <c r="AB274" s="40" t="s">
        <v>12447</v>
      </c>
      <c r="AC274" s="40" t="s">
        <v>13166</v>
      </c>
      <c r="AD274" s="42" t="s">
        <v>8237</v>
      </c>
      <c r="AE274" s="42" t="s">
        <v>13182</v>
      </c>
      <c r="AF274" s="42" t="s">
        <v>13239</v>
      </c>
      <c r="AG274" s="42" t="s">
        <v>13184</v>
      </c>
      <c r="AH274" s="42" t="s">
        <v>13184</v>
      </c>
    </row>
    <row r="275" spans="1:34" s="133" customFormat="1" ht="42.75">
      <c r="A275" s="33" t="s">
        <v>12826</v>
      </c>
      <c r="B275" s="32" t="s">
        <v>13731</v>
      </c>
      <c r="C275" s="33" t="s">
        <v>12565</v>
      </c>
      <c r="D275" s="33" t="s">
        <v>13732</v>
      </c>
      <c r="E275" s="33" t="s">
        <v>12447</v>
      </c>
      <c r="F275" s="35" t="s">
        <v>117</v>
      </c>
      <c r="G275" s="36" t="s">
        <v>56</v>
      </c>
      <c r="H275" s="117">
        <v>4</v>
      </c>
      <c r="I275" s="36" t="s">
        <v>12346</v>
      </c>
      <c r="J275" s="36" t="s">
        <v>12346</v>
      </c>
      <c r="K275" s="36" t="s">
        <v>12346</v>
      </c>
      <c r="L275" s="33" t="e">
        <v>#N/A</v>
      </c>
      <c r="M275" s="151">
        <v>-10.141468114926422</v>
      </c>
      <c r="N275" s="151">
        <v>38.517368261148313</v>
      </c>
      <c r="O275" s="151">
        <v>14.031784144484627</v>
      </c>
      <c r="P275" s="151">
        <v>0.95425870558178971</v>
      </c>
      <c r="Q275" s="152">
        <v>35.809412089428783</v>
      </c>
      <c r="R275" s="152">
        <v>4.3303699455119027</v>
      </c>
      <c r="S275" s="33">
        <v>5.1878153616146561</v>
      </c>
      <c r="T275" s="33">
        <v>-16.173464574357677</v>
      </c>
      <c r="U275" s="33">
        <v>-43.513329109605671</v>
      </c>
      <c r="V275" s="32">
        <v>15.565980185945783</v>
      </c>
      <c r="W275" s="32">
        <v>17.864478719181104</v>
      </c>
      <c r="X275" s="33">
        <v>1.15428</v>
      </c>
      <c r="Y275" s="33">
        <v>6.032626E-2</v>
      </c>
      <c r="Z275" s="141">
        <v>33085</v>
      </c>
      <c r="AA275" s="33">
        <v>1837.5974843500001</v>
      </c>
      <c r="AB275" s="33" t="s">
        <v>12447</v>
      </c>
      <c r="AC275" s="33" t="s">
        <v>13166</v>
      </c>
      <c r="AD275" s="126" t="s">
        <v>8237</v>
      </c>
      <c r="AE275" s="126" t="s">
        <v>13182</v>
      </c>
      <c r="AF275" s="126" t="s">
        <v>13239</v>
      </c>
      <c r="AG275" s="33" t="s">
        <v>13184</v>
      </c>
      <c r="AH275" s="33" t="s">
        <v>13184</v>
      </c>
    </row>
    <row r="276" spans="1:34" s="133" customFormat="1" ht="42.75">
      <c r="A276" s="40" t="s">
        <v>12826</v>
      </c>
      <c r="B276" s="39" t="s">
        <v>13733</v>
      </c>
      <c r="C276" s="39" t="s">
        <v>12569</v>
      </c>
      <c r="D276" s="40" t="s">
        <v>13734</v>
      </c>
      <c r="E276" s="40" t="s">
        <v>12450</v>
      </c>
      <c r="F276" s="41" t="s">
        <v>422</v>
      </c>
      <c r="G276" s="40" t="s">
        <v>13135</v>
      </c>
      <c r="H276" s="42">
        <v>3</v>
      </c>
      <c r="I276" s="40" t="s">
        <v>12346</v>
      </c>
      <c r="J276" s="40" t="s">
        <v>12346</v>
      </c>
      <c r="K276" s="42" t="s">
        <v>12346</v>
      </c>
      <c r="L276" s="40">
        <v>5.8806818825277413E-2</v>
      </c>
      <c r="M276" s="40">
        <v>-1.2898139943390396</v>
      </c>
      <c r="N276" s="40">
        <v>6.1201845347613748</v>
      </c>
      <c r="O276" s="40">
        <v>7.2193556655443913</v>
      </c>
      <c r="P276" s="40">
        <v>2.7791651208036949</v>
      </c>
      <c r="Q276" s="153">
        <v>7.7056910084276398</v>
      </c>
      <c r="R276" s="153">
        <v>7.9339311105852905</v>
      </c>
      <c r="S276" s="40">
        <v>8.0655400416336676</v>
      </c>
      <c r="T276" s="40">
        <v>-5.0826040337273559</v>
      </c>
      <c r="U276" s="40">
        <v>-14.81035313189839</v>
      </c>
      <c r="V276" s="40">
        <v>4.157151743434051</v>
      </c>
      <c r="W276" s="40">
        <v>6.5832496897193238</v>
      </c>
      <c r="X276" s="40">
        <v>0.92588510000000002</v>
      </c>
      <c r="Y276" s="40">
        <v>0.108525</v>
      </c>
      <c r="Z276" s="142">
        <v>41345</v>
      </c>
      <c r="AA276" s="40">
        <v>5708.7051261099996</v>
      </c>
      <c r="AB276" s="40" t="s">
        <v>12447</v>
      </c>
      <c r="AC276" s="40" t="s">
        <v>13166</v>
      </c>
      <c r="AD276" s="42" t="s">
        <v>8237</v>
      </c>
      <c r="AE276" s="42" t="s">
        <v>13182</v>
      </c>
      <c r="AF276" s="42" t="s">
        <v>13548</v>
      </c>
      <c r="AG276" s="42" t="s">
        <v>13184</v>
      </c>
      <c r="AH276" s="42" t="s">
        <v>13184</v>
      </c>
    </row>
    <row r="277" spans="1:34" s="133" customFormat="1" ht="42.75">
      <c r="A277" s="33" t="s">
        <v>12826</v>
      </c>
      <c r="B277" s="32" t="s">
        <v>13735</v>
      </c>
      <c r="C277" s="33" t="s">
        <v>12570</v>
      </c>
      <c r="D277" s="33" t="s">
        <v>13736</v>
      </c>
      <c r="E277" s="33" t="s">
        <v>12451</v>
      </c>
      <c r="F277" s="35" t="s">
        <v>422</v>
      </c>
      <c r="G277" s="36" t="s">
        <v>13135</v>
      </c>
      <c r="H277" s="117">
        <v>3</v>
      </c>
      <c r="I277" s="36" t="s">
        <v>12346</v>
      </c>
      <c r="J277" s="36" t="s">
        <v>12346</v>
      </c>
      <c r="K277" s="36" t="s">
        <v>12346</v>
      </c>
      <c r="L277" s="33">
        <v>4.4607191275899481E-2</v>
      </c>
      <c r="M277" s="151">
        <v>-1.4301615521372768</v>
      </c>
      <c r="N277" s="151">
        <v>4.6322223316887845</v>
      </c>
      <c r="O277" s="151">
        <v>6.8332972496817579</v>
      </c>
      <c r="P277" s="151">
        <v>2.8083407356629841</v>
      </c>
      <c r="Q277" s="152">
        <v>6.2608652925503439</v>
      </c>
      <c r="R277" s="152">
        <v>8.1462807377854052</v>
      </c>
      <c r="S277" s="33">
        <v>9.1687166792880692</v>
      </c>
      <c r="T277" s="33">
        <v>-4.933146331481808</v>
      </c>
      <c r="U277" s="33">
        <v>-14.186022492379379</v>
      </c>
      <c r="V277" s="32">
        <v>4.1648884041014318</v>
      </c>
      <c r="W277" s="32">
        <v>6.5009679918222139</v>
      </c>
      <c r="X277" s="33">
        <v>0.89368579999999997</v>
      </c>
      <c r="Y277" s="33">
        <v>0.1038201</v>
      </c>
      <c r="Z277" s="141">
        <v>41352</v>
      </c>
      <c r="AA277" s="33">
        <v>5708.7051261099996</v>
      </c>
      <c r="AB277" s="33" t="s">
        <v>12447</v>
      </c>
      <c r="AC277" s="33" t="s">
        <v>13166</v>
      </c>
      <c r="AD277" s="126" t="s">
        <v>8237</v>
      </c>
      <c r="AE277" s="126" t="s">
        <v>13182</v>
      </c>
      <c r="AF277" s="126" t="s">
        <v>13210</v>
      </c>
      <c r="AG277" s="33" t="s">
        <v>13184</v>
      </c>
      <c r="AH277" s="33" t="s">
        <v>13184</v>
      </c>
    </row>
    <row r="278" spans="1:34" s="133" customFormat="1" ht="42.75">
      <c r="A278" s="40" t="s">
        <v>12826</v>
      </c>
      <c r="B278" s="39" t="s">
        <v>13737</v>
      </c>
      <c r="C278" s="39" t="s">
        <v>12571</v>
      </c>
      <c r="D278" s="40" t="s">
        <v>13738</v>
      </c>
      <c r="E278" s="40" t="s">
        <v>12447</v>
      </c>
      <c r="F278" s="41" t="s">
        <v>422</v>
      </c>
      <c r="G278" s="40" t="s">
        <v>13135</v>
      </c>
      <c r="H278" s="42">
        <v>3</v>
      </c>
      <c r="I278" s="40" t="s">
        <v>12346</v>
      </c>
      <c r="J278" s="40" t="s">
        <v>12346</v>
      </c>
      <c r="K278" s="42" t="s">
        <v>12346</v>
      </c>
      <c r="L278" s="40">
        <v>6.2450249470881555E-2</v>
      </c>
      <c r="M278" s="40">
        <v>-1.2692093821717876</v>
      </c>
      <c r="N278" s="40">
        <v>6.7811649212988101</v>
      </c>
      <c r="O278" s="40">
        <v>8.2540677746478774</v>
      </c>
      <c r="P278" s="40">
        <v>3.8431174311487792</v>
      </c>
      <c r="Q278" s="153">
        <v>8.3146830483284528</v>
      </c>
      <c r="R278" s="153">
        <v>9.0878626028406018</v>
      </c>
      <c r="S278" s="40">
        <v>9.9893334042779003</v>
      </c>
      <c r="T278" s="40">
        <v>-4.8732453827211586</v>
      </c>
      <c r="U278" s="40">
        <v>-13.757795239481297</v>
      </c>
      <c r="V278" s="40">
        <v>4.1648600936586702</v>
      </c>
      <c r="W278" s="40">
        <v>6.5021843539985538</v>
      </c>
      <c r="X278" s="40">
        <v>1.0109170000000001</v>
      </c>
      <c r="Y278" s="40">
        <v>0.18423900000000001</v>
      </c>
      <c r="Z278" s="142">
        <v>39708</v>
      </c>
      <c r="AA278" s="40">
        <v>5708.7051261099996</v>
      </c>
      <c r="AB278" s="40" t="s">
        <v>12447</v>
      </c>
      <c r="AC278" s="40" t="s">
        <v>13166</v>
      </c>
      <c r="AD278" s="42" t="s">
        <v>8237</v>
      </c>
      <c r="AE278" s="42" t="s">
        <v>13182</v>
      </c>
      <c r="AF278" s="42" t="s">
        <v>13239</v>
      </c>
      <c r="AG278" s="42" t="s">
        <v>13184</v>
      </c>
      <c r="AH278" s="42" t="s">
        <v>13184</v>
      </c>
    </row>
    <row r="279" spans="1:34" s="133" customFormat="1" ht="28.5">
      <c r="A279" s="33" t="s">
        <v>12826</v>
      </c>
      <c r="B279" s="32" t="s">
        <v>13739</v>
      </c>
      <c r="C279" s="33" t="s">
        <v>12573</v>
      </c>
      <c r="D279" s="33" t="s">
        <v>13740</v>
      </c>
      <c r="E279" s="33" t="s">
        <v>12447</v>
      </c>
      <c r="F279" s="35" t="s">
        <v>117</v>
      </c>
      <c r="G279" s="36" t="s">
        <v>12433</v>
      </c>
      <c r="H279" s="117">
        <v>4</v>
      </c>
      <c r="I279" s="36" t="s">
        <v>12346</v>
      </c>
      <c r="J279" s="36" t="s">
        <v>12346</v>
      </c>
      <c r="K279" s="36" t="s">
        <v>12346</v>
      </c>
      <c r="L279" s="33">
        <v>3.2568467625152791E-3</v>
      </c>
      <c r="M279" s="151">
        <v>-4.0346640147748243</v>
      </c>
      <c r="N279" s="151">
        <v>32.185247579062029</v>
      </c>
      <c r="O279" s="151">
        <v>8.3253389505672395</v>
      </c>
      <c r="P279" s="151">
        <v>-2.9943116023366967</v>
      </c>
      <c r="Q279" s="152">
        <v>35.375104794754805</v>
      </c>
      <c r="R279" s="152">
        <v>14.056260354270078</v>
      </c>
      <c r="S279" s="33">
        <v>-11.645463983003623</v>
      </c>
      <c r="T279" s="33">
        <v>-24.04051804610452</v>
      </c>
      <c r="U279" s="33">
        <v>-55.386354833815531</v>
      </c>
      <c r="V279" s="32">
        <v>19.710586098914195</v>
      </c>
      <c r="W279" s="32">
        <v>23.803097779259176</v>
      </c>
      <c r="X279" s="33">
        <v>0.45510040000000002</v>
      </c>
      <c r="Y279" s="33">
        <v>-0.1532857</v>
      </c>
      <c r="Z279" s="141">
        <v>37029</v>
      </c>
      <c r="AA279" s="33">
        <v>1800.0988847199999</v>
      </c>
      <c r="AB279" s="33" t="s">
        <v>12447</v>
      </c>
      <c r="AC279" s="33" t="s">
        <v>13166</v>
      </c>
      <c r="AD279" s="126" t="s">
        <v>8237</v>
      </c>
      <c r="AE279" s="126" t="s">
        <v>13182</v>
      </c>
      <c r="AF279" s="126" t="s">
        <v>13239</v>
      </c>
      <c r="AG279" s="33" t="s">
        <v>13184</v>
      </c>
      <c r="AH279" s="33" t="s">
        <v>13184</v>
      </c>
    </row>
    <row r="280" spans="1:34" s="133" customFormat="1" ht="28.5">
      <c r="A280" s="40" t="s">
        <v>12826</v>
      </c>
      <c r="B280" s="39" t="s">
        <v>13741</v>
      </c>
      <c r="C280" s="39" t="s">
        <v>12574</v>
      </c>
      <c r="D280" s="40" t="s">
        <v>13742</v>
      </c>
      <c r="E280" s="40" t="s">
        <v>12448</v>
      </c>
      <c r="F280" s="41" t="s">
        <v>422</v>
      </c>
      <c r="G280" s="40" t="s">
        <v>13129</v>
      </c>
      <c r="H280" s="42">
        <v>3</v>
      </c>
      <c r="I280" s="40" t="s">
        <v>12346</v>
      </c>
      <c r="J280" s="40" t="s">
        <v>12346</v>
      </c>
      <c r="K280" s="42" t="s">
        <v>12346</v>
      </c>
      <c r="L280" s="40">
        <v>6.2176164413363204E-2</v>
      </c>
      <c r="M280" s="40">
        <v>-1.0256410256410331</v>
      </c>
      <c r="N280" s="40">
        <v>4.688701108277793</v>
      </c>
      <c r="O280" s="40">
        <v>5.1530910340821023</v>
      </c>
      <c r="P280" s="40">
        <v>1.8788868604173281</v>
      </c>
      <c r="Q280" s="153">
        <v>6.3132156158279384</v>
      </c>
      <c r="R280" s="153">
        <v>5.2325536880081902</v>
      </c>
      <c r="S280" s="40">
        <v>4.6618244602591563</v>
      </c>
      <c r="T280" s="40">
        <v>-3.2449234657240589</v>
      </c>
      <c r="U280" s="40">
        <v>-11.175170449149864</v>
      </c>
      <c r="V280" s="40">
        <v>2.9068295270946951</v>
      </c>
      <c r="W280" s="40">
        <v>4.3185123716243536</v>
      </c>
      <c r="X280" s="40">
        <v>0.6731203</v>
      </c>
      <c r="Y280" s="40">
        <v>-0.1010282</v>
      </c>
      <c r="Z280" s="142">
        <v>41992</v>
      </c>
      <c r="AA280" s="40">
        <v>13582.330850799999</v>
      </c>
      <c r="AB280" s="40" t="s">
        <v>12447</v>
      </c>
      <c r="AC280" s="40" t="s">
        <v>13166</v>
      </c>
      <c r="AD280" s="42" t="s">
        <v>8237</v>
      </c>
      <c r="AE280" s="42" t="s">
        <v>13182</v>
      </c>
      <c r="AF280" s="42" t="s">
        <v>13215</v>
      </c>
      <c r="AG280" s="42" t="s">
        <v>13184</v>
      </c>
      <c r="AH280" s="42" t="s">
        <v>13184</v>
      </c>
    </row>
    <row r="281" spans="1:34" s="133" customFormat="1" ht="28.5">
      <c r="A281" s="33" t="s">
        <v>12826</v>
      </c>
      <c r="B281" s="32" t="s">
        <v>13743</v>
      </c>
      <c r="C281" s="33" t="s">
        <v>12575</v>
      </c>
      <c r="D281" s="33" t="s">
        <v>13744</v>
      </c>
      <c r="E281" s="33" t="s">
        <v>12447</v>
      </c>
      <c r="F281" s="35" t="s">
        <v>422</v>
      </c>
      <c r="G281" s="36" t="s">
        <v>13129</v>
      </c>
      <c r="H281" s="117">
        <v>3</v>
      </c>
      <c r="I281" s="36" t="s">
        <v>12346</v>
      </c>
      <c r="J281" s="36" t="s">
        <v>12346</v>
      </c>
      <c r="K281" s="36" t="s">
        <v>12346</v>
      </c>
      <c r="L281" s="33">
        <v>6.2909566090585053E-2</v>
      </c>
      <c r="M281" s="151">
        <v>-1.1658031088082832</v>
      </c>
      <c r="N281" s="151">
        <v>4.049970574935613</v>
      </c>
      <c r="O281" s="151">
        <v>5.2616535718176261</v>
      </c>
      <c r="P281" s="151">
        <v>1.7450739546942762</v>
      </c>
      <c r="Q281" s="152">
        <v>6.2225649820157214</v>
      </c>
      <c r="R281" s="152">
        <v>5.9584816897504167</v>
      </c>
      <c r="S281" s="33">
        <v>4.6240742807330593</v>
      </c>
      <c r="T281" s="33">
        <v>-2.9411694943214606</v>
      </c>
      <c r="U281" s="33">
        <v>-12.137228825326229</v>
      </c>
      <c r="V281" s="32">
        <v>2.8368613511265366</v>
      </c>
      <c r="W281" s="32">
        <v>4.2983076470356281</v>
      </c>
      <c r="X281" s="33">
        <v>0.41566229999999998</v>
      </c>
      <c r="Y281" s="33">
        <v>-0.29045510000000002</v>
      </c>
      <c r="Z281" s="141">
        <v>41992</v>
      </c>
      <c r="AA281" s="33">
        <v>13582.330850799999</v>
      </c>
      <c r="AB281" s="33" t="s">
        <v>12447</v>
      </c>
      <c r="AC281" s="33" t="s">
        <v>13166</v>
      </c>
      <c r="AD281" s="126" t="s">
        <v>8237</v>
      </c>
      <c r="AE281" s="126" t="s">
        <v>13182</v>
      </c>
      <c r="AF281" s="126" t="s">
        <v>13239</v>
      </c>
      <c r="AG281" s="33" t="s">
        <v>13184</v>
      </c>
      <c r="AH281" s="33" t="s">
        <v>13184</v>
      </c>
    </row>
    <row r="282" spans="1:34" s="133" customFormat="1" ht="28.5">
      <c r="A282" s="40" t="s">
        <v>12826</v>
      </c>
      <c r="B282" s="39" t="s">
        <v>13745</v>
      </c>
      <c r="C282" s="39" t="s">
        <v>12577</v>
      </c>
      <c r="D282" s="40" t="s">
        <v>13746</v>
      </c>
      <c r="E282" s="40" t="s">
        <v>12447</v>
      </c>
      <c r="F282" s="41" t="s">
        <v>117</v>
      </c>
      <c r="G282" s="40" t="s">
        <v>57</v>
      </c>
      <c r="H282" s="42">
        <v>4</v>
      </c>
      <c r="I282" s="40" t="s">
        <v>12346</v>
      </c>
      <c r="J282" s="40" t="s">
        <v>12346</v>
      </c>
      <c r="K282" s="42" t="s">
        <v>12346</v>
      </c>
      <c r="L282" s="40">
        <v>2.7959148787621894E-2</v>
      </c>
      <c r="M282" s="40">
        <v>-6.3793103448275934</v>
      </c>
      <c r="N282" s="40">
        <v>47.523916483740749</v>
      </c>
      <c r="O282" s="40">
        <v>16.186303799268508</v>
      </c>
      <c r="P282" s="40">
        <v>10.32849785883152</v>
      </c>
      <c r="Q282" s="153">
        <v>48.430521951375297</v>
      </c>
      <c r="R282" s="153">
        <v>-22.242253849105342</v>
      </c>
      <c r="S282" s="40">
        <v>37.554300409388496</v>
      </c>
      <c r="T282" s="40">
        <v>-23.281407069982897</v>
      </c>
      <c r="U282" s="40">
        <v>-30.460440667440036</v>
      </c>
      <c r="V282" s="40">
        <v>20.798027591431111</v>
      </c>
      <c r="W282" s="40">
        <v>22.634694400338876</v>
      </c>
      <c r="X282" s="40">
        <v>0.87872640000000002</v>
      </c>
      <c r="Y282" s="40">
        <v>0.50450550000000005</v>
      </c>
      <c r="Z282" s="142">
        <v>33737</v>
      </c>
      <c r="AA282" s="40">
        <v>534.61458382000001</v>
      </c>
      <c r="AB282" s="40" t="s">
        <v>12447</v>
      </c>
      <c r="AC282" s="40" t="s">
        <v>13166</v>
      </c>
      <c r="AD282" s="42" t="s">
        <v>8237</v>
      </c>
      <c r="AE282" s="42" t="s">
        <v>13182</v>
      </c>
      <c r="AF282" s="42" t="s">
        <v>13239</v>
      </c>
      <c r="AG282" s="42" t="s">
        <v>13184</v>
      </c>
      <c r="AH282" s="42" t="s">
        <v>13184</v>
      </c>
    </row>
    <row r="283" spans="1:34" s="133" customFormat="1" ht="42.75">
      <c r="A283" s="33" t="s">
        <v>12753</v>
      </c>
      <c r="B283" s="32" t="s">
        <v>13747</v>
      </c>
      <c r="C283" s="33" t="s">
        <v>12604</v>
      </c>
      <c r="D283" s="33" t="s">
        <v>13748</v>
      </c>
      <c r="E283" s="33" t="s">
        <v>12447</v>
      </c>
      <c r="F283" s="35" t="s">
        <v>422</v>
      </c>
      <c r="G283" s="36" t="s">
        <v>13125</v>
      </c>
      <c r="H283" s="117">
        <v>3</v>
      </c>
      <c r="I283" s="36" t="s">
        <v>12551</v>
      </c>
      <c r="J283" s="36" t="s">
        <v>12551</v>
      </c>
      <c r="K283" s="36" t="s">
        <v>12346</v>
      </c>
      <c r="L283" s="33" t="e">
        <v>#N/A</v>
      </c>
      <c r="M283" s="151">
        <v>-2.6099878365042684</v>
      </c>
      <c r="N283" s="151">
        <v>1.8877777644390248</v>
      </c>
      <c r="O283" s="151">
        <v>0.8894594068047379</v>
      </c>
      <c r="P283" s="151">
        <v>-1.3150141778540569</v>
      </c>
      <c r="Q283" s="152">
        <v>3.8257949111085487</v>
      </c>
      <c r="R283" s="152">
        <v>-0.15996593881139054</v>
      </c>
      <c r="S283" s="33">
        <v>3.3038465857337274</v>
      </c>
      <c r="T283" s="33">
        <v>-8.0216305558549088</v>
      </c>
      <c r="U283" s="33">
        <v>-23.121380143380232</v>
      </c>
      <c r="V283" s="32">
        <v>4.7113049798490518</v>
      </c>
      <c r="W283" s="32">
        <v>7.1773894342368916</v>
      </c>
      <c r="X283" s="33">
        <v>-0.36873260000000002</v>
      </c>
      <c r="Y283" s="33">
        <v>-0.52244849999999998</v>
      </c>
      <c r="Z283" s="141">
        <v>38498</v>
      </c>
      <c r="AA283" s="33">
        <v>302.80596230999998</v>
      </c>
      <c r="AB283" s="33" t="s">
        <v>12447</v>
      </c>
      <c r="AC283" s="33" t="s">
        <v>13166</v>
      </c>
      <c r="AD283" s="126" t="s">
        <v>8237</v>
      </c>
      <c r="AE283" s="126" t="s">
        <v>13182</v>
      </c>
      <c r="AF283" s="126" t="s">
        <v>13187</v>
      </c>
      <c r="AG283" s="33" t="s">
        <v>13184</v>
      </c>
      <c r="AH283" s="33" t="s">
        <v>13184</v>
      </c>
    </row>
    <row r="284" spans="1:34" s="133" customFormat="1" ht="42.75">
      <c r="A284" s="40" t="s">
        <v>12442</v>
      </c>
      <c r="B284" s="39" t="s">
        <v>13749</v>
      </c>
      <c r="C284" s="39" t="s">
        <v>12605</v>
      </c>
      <c r="D284" s="40" t="s">
        <v>13750</v>
      </c>
      <c r="E284" s="40" t="s">
        <v>12447</v>
      </c>
      <c r="F284" s="41" t="s">
        <v>117</v>
      </c>
      <c r="G284" s="40" t="s">
        <v>56</v>
      </c>
      <c r="H284" s="42">
        <v>5</v>
      </c>
      <c r="I284" s="40" t="s">
        <v>12346</v>
      </c>
      <c r="J284" s="40" t="s">
        <v>12346</v>
      </c>
      <c r="K284" s="42" t="s">
        <v>12346</v>
      </c>
      <c r="L284" s="40" t="e">
        <v>#N/A</v>
      </c>
      <c r="M284" s="40">
        <v>-12.527312454479244</v>
      </c>
      <c r="N284" s="40">
        <v>34.641255605381069</v>
      </c>
      <c r="O284" s="40">
        <v>15.018184144938274</v>
      </c>
      <c r="P284" s="40">
        <v>4.1912048283069492</v>
      </c>
      <c r="Q284" s="153">
        <v>42.449464922711179</v>
      </c>
      <c r="R284" s="153">
        <v>-0.58927519151443786</v>
      </c>
      <c r="S284" s="40">
        <v>15.043653458697026</v>
      </c>
      <c r="T284" s="40">
        <v>-14.73198438054666</v>
      </c>
      <c r="U284" s="40">
        <v>-35.849975645397016</v>
      </c>
      <c r="V284" s="40">
        <v>15.157841386232837</v>
      </c>
      <c r="W284" s="40">
        <v>16.493517831611573</v>
      </c>
      <c r="X284" s="40">
        <v>1.4340900000000001</v>
      </c>
      <c r="Y284" s="40">
        <v>0.31948599999999999</v>
      </c>
      <c r="Z284" s="142">
        <v>40767</v>
      </c>
      <c r="AA284" s="40">
        <v>197.81473243000002</v>
      </c>
      <c r="AB284" s="40" t="s">
        <v>12447</v>
      </c>
      <c r="AC284" s="40" t="s">
        <v>13166</v>
      </c>
      <c r="AD284" s="42" t="s">
        <v>8237</v>
      </c>
      <c r="AE284" s="42" t="s">
        <v>13182</v>
      </c>
      <c r="AF284" s="42" t="s">
        <v>13187</v>
      </c>
      <c r="AG284" s="42" t="s">
        <v>13184</v>
      </c>
      <c r="AH284" s="42" t="s">
        <v>13184</v>
      </c>
    </row>
    <row r="285" spans="1:34" s="133" customFormat="1" ht="28.5">
      <c r="A285" s="33" t="s">
        <v>12828</v>
      </c>
      <c r="B285" s="32" t="s">
        <v>13751</v>
      </c>
      <c r="C285" s="33" t="s">
        <v>12608</v>
      </c>
      <c r="D285" s="33" t="s">
        <v>13752</v>
      </c>
      <c r="E285" s="33" t="s">
        <v>12447</v>
      </c>
      <c r="F285" s="35" t="s">
        <v>381</v>
      </c>
      <c r="G285" s="36" t="s">
        <v>75</v>
      </c>
      <c r="H285" s="117">
        <v>3</v>
      </c>
      <c r="I285" s="36" t="s">
        <v>12346</v>
      </c>
      <c r="J285" s="36" t="s">
        <v>12346</v>
      </c>
      <c r="K285" s="36" t="s">
        <v>12346</v>
      </c>
      <c r="L285" s="33" t="e">
        <v>#N/A</v>
      </c>
      <c r="M285" s="151">
        <v>-4.9935149156938969</v>
      </c>
      <c r="N285" s="151">
        <v>10.775047258979043</v>
      </c>
      <c r="O285" s="151">
        <v>10.297521976902768</v>
      </c>
      <c r="P285" s="151">
        <v>4.2959325442231133</v>
      </c>
      <c r="Q285" s="152">
        <v>13.446327683615777</v>
      </c>
      <c r="R285" s="152">
        <v>10.554860241968855</v>
      </c>
      <c r="S285" s="33">
        <v>12.951665884561137</v>
      </c>
      <c r="T285" s="33">
        <v>-7.8676470588235343</v>
      </c>
      <c r="U285" s="33">
        <v>-19.606299212598366</v>
      </c>
      <c r="V285" s="32">
        <v>7.4207750821411445</v>
      </c>
      <c r="W285" s="32">
        <v>8.7699968665991967</v>
      </c>
      <c r="X285" s="33">
        <v>1.2734190000000001</v>
      </c>
      <c r="Y285" s="33">
        <v>0.33605059999999998</v>
      </c>
      <c r="Z285" s="141">
        <v>38293</v>
      </c>
      <c r="AA285" s="33">
        <v>3380.3438449999999</v>
      </c>
      <c r="AB285" s="33" t="s">
        <v>12447</v>
      </c>
      <c r="AC285" s="33" t="s">
        <v>13166</v>
      </c>
      <c r="AD285" s="126" t="s">
        <v>8237</v>
      </c>
      <c r="AE285" s="126" t="s">
        <v>13182</v>
      </c>
      <c r="AF285" s="126" t="s">
        <v>13187</v>
      </c>
      <c r="AG285" s="33" t="s">
        <v>13184</v>
      </c>
      <c r="AH285" s="33" t="s">
        <v>13184</v>
      </c>
    </row>
    <row r="286" spans="1:34" s="133" customFormat="1" ht="28.5">
      <c r="A286" s="40" t="s">
        <v>12828</v>
      </c>
      <c r="B286" s="39" t="s">
        <v>13753</v>
      </c>
      <c r="C286" s="39" t="s">
        <v>12609</v>
      </c>
      <c r="D286" s="40" t="s">
        <v>13754</v>
      </c>
      <c r="E286" s="40" t="s">
        <v>12450</v>
      </c>
      <c r="F286" s="41" t="s">
        <v>117</v>
      </c>
      <c r="G286" s="40" t="s">
        <v>50</v>
      </c>
      <c r="H286" s="42">
        <v>3</v>
      </c>
      <c r="I286" s="40" t="s">
        <v>12346</v>
      </c>
      <c r="J286" s="40" t="s">
        <v>12346</v>
      </c>
      <c r="K286" s="42" t="s">
        <v>12346</v>
      </c>
      <c r="L286" s="40">
        <v>1.807855415147374E-2</v>
      </c>
      <c r="M286" s="40">
        <v>-10.002008435428777</v>
      </c>
      <c r="N286" s="40">
        <v>5.8344108553416651</v>
      </c>
      <c r="O286" s="40">
        <v>11.908450043630925</v>
      </c>
      <c r="P286" s="40">
        <v>5.9985917382979759</v>
      </c>
      <c r="Q286" s="153">
        <v>10.651966144850022</v>
      </c>
      <c r="R286" s="153">
        <v>24.259216654434468</v>
      </c>
      <c r="S286" s="40">
        <v>30.80244171240718</v>
      </c>
      <c r="T286" s="40">
        <v>-22.122598814369375</v>
      </c>
      <c r="U286" s="40">
        <v>-35.683392399488667</v>
      </c>
      <c r="V286" s="40">
        <v>15.152846922966706</v>
      </c>
      <c r="W286" s="40">
        <v>18.494430050459048</v>
      </c>
      <c r="X286" s="40">
        <v>1.123176</v>
      </c>
      <c r="Y286" s="40">
        <v>0.44121090000000002</v>
      </c>
      <c r="Z286" s="142">
        <v>41697</v>
      </c>
      <c r="AA286" s="40">
        <v>7779.4967989999996</v>
      </c>
      <c r="AB286" s="40" t="s">
        <v>12447</v>
      </c>
      <c r="AC286" s="40" t="s">
        <v>13166</v>
      </c>
      <c r="AD286" s="42" t="s">
        <v>8237</v>
      </c>
      <c r="AE286" s="42" t="s">
        <v>13182</v>
      </c>
      <c r="AF286" s="42" t="s">
        <v>13548</v>
      </c>
      <c r="AG286" s="42" t="s">
        <v>13184</v>
      </c>
      <c r="AH286" s="42" t="s">
        <v>13184</v>
      </c>
    </row>
    <row r="287" spans="1:34" s="133" customFormat="1" ht="28.5">
      <c r="A287" s="33" t="s">
        <v>12828</v>
      </c>
      <c r="B287" s="32" t="s">
        <v>13755</v>
      </c>
      <c r="C287" s="33" t="s">
        <v>12610</v>
      </c>
      <c r="D287" s="33" t="s">
        <v>13756</v>
      </c>
      <c r="E287" s="33" t="s">
        <v>12448</v>
      </c>
      <c r="F287" s="35" t="s">
        <v>117</v>
      </c>
      <c r="G287" s="36" t="s">
        <v>50</v>
      </c>
      <c r="H287" s="117">
        <v>3</v>
      </c>
      <c r="I287" s="36" t="s">
        <v>12346</v>
      </c>
      <c r="J287" s="36" t="s">
        <v>12346</v>
      </c>
      <c r="K287" s="36" t="s">
        <v>12346</v>
      </c>
      <c r="L287" s="33">
        <v>2.129469094566273E-2</v>
      </c>
      <c r="M287" s="151">
        <v>-9.6680026874869878</v>
      </c>
      <c r="N287" s="151">
        <v>7.8143098785230736</v>
      </c>
      <c r="O287" s="151">
        <v>13.281282134421545</v>
      </c>
      <c r="P287" s="151">
        <v>7.7999753153788154</v>
      </c>
      <c r="Q287" s="152">
        <v>11.873189989913357</v>
      </c>
      <c r="R287" s="152">
        <v>24.981774025162395</v>
      </c>
      <c r="S287" s="33">
        <v>33.640218666454572</v>
      </c>
      <c r="T287" s="33">
        <v>-21.941126535297073</v>
      </c>
      <c r="U287" s="33">
        <v>-33.988335917600367</v>
      </c>
      <c r="V287" s="32">
        <v>15.374953587539023</v>
      </c>
      <c r="W287" s="32">
        <v>18.559308494268834</v>
      </c>
      <c r="X287" s="33">
        <v>1.210224</v>
      </c>
      <c r="Y287" s="33">
        <v>0.54599240000000004</v>
      </c>
      <c r="Z287" s="141">
        <v>41765</v>
      </c>
      <c r="AA287" s="33">
        <v>7779.4967989999996</v>
      </c>
      <c r="AB287" s="33" t="s">
        <v>12447</v>
      </c>
      <c r="AC287" s="33" t="s">
        <v>13166</v>
      </c>
      <c r="AD287" s="126" t="s">
        <v>8237</v>
      </c>
      <c r="AE287" s="126" t="s">
        <v>13182</v>
      </c>
      <c r="AF287" s="126" t="s">
        <v>13215</v>
      </c>
      <c r="AG287" s="33" t="s">
        <v>13184</v>
      </c>
      <c r="AH287" s="33" t="s">
        <v>13184</v>
      </c>
    </row>
    <row r="288" spans="1:34" s="133" customFormat="1" ht="28.5">
      <c r="A288" s="40" t="s">
        <v>12828</v>
      </c>
      <c r="B288" s="39" t="s">
        <v>13757</v>
      </c>
      <c r="C288" s="39" t="s">
        <v>12611</v>
      </c>
      <c r="D288" s="40" t="s">
        <v>13758</v>
      </c>
      <c r="E288" s="40" t="s">
        <v>12447</v>
      </c>
      <c r="F288" s="41" t="s">
        <v>117</v>
      </c>
      <c r="G288" s="40" t="s">
        <v>50</v>
      </c>
      <c r="H288" s="42">
        <v>3</v>
      </c>
      <c r="I288" s="40" t="s">
        <v>12346</v>
      </c>
      <c r="J288" s="40" t="s">
        <v>12346</v>
      </c>
      <c r="K288" s="42" t="s">
        <v>12346</v>
      </c>
      <c r="L288" s="40" t="e">
        <v>#N/A</v>
      </c>
      <c r="M288" s="40">
        <v>-9.8447948485098529</v>
      </c>
      <c r="N288" s="40">
        <v>7.0479831397343151</v>
      </c>
      <c r="O288" s="40">
        <v>13.342383920859202</v>
      </c>
      <c r="P288" s="40">
        <v>7.624074228741895</v>
      </c>
      <c r="Q288" s="153">
        <v>11.78703827772547</v>
      </c>
      <c r="R288" s="153">
        <v>25.760477692654504</v>
      </c>
      <c r="S288" s="40">
        <v>33.720583854632011</v>
      </c>
      <c r="T288" s="40">
        <v>-21.750864468246611</v>
      </c>
      <c r="U288" s="40">
        <v>-34.423676012461058</v>
      </c>
      <c r="V288" s="40">
        <v>15.203010950278607</v>
      </c>
      <c r="W288" s="40">
        <v>18.499035172138804</v>
      </c>
      <c r="X288" s="40">
        <v>1.1721980000000001</v>
      </c>
      <c r="Y288" s="40">
        <v>0.50006170000000005</v>
      </c>
      <c r="Z288" s="142">
        <v>35433</v>
      </c>
      <c r="AA288" s="40">
        <v>7779.4967989999996</v>
      </c>
      <c r="AB288" s="40" t="s">
        <v>12447</v>
      </c>
      <c r="AC288" s="40" t="s">
        <v>13166</v>
      </c>
      <c r="AD288" s="42" t="s">
        <v>8237</v>
      </c>
      <c r="AE288" s="42" t="s">
        <v>13182</v>
      </c>
      <c r="AF288" s="42" t="s">
        <v>13187</v>
      </c>
      <c r="AG288" s="42" t="s">
        <v>13184</v>
      </c>
      <c r="AH288" s="42" t="s">
        <v>13184</v>
      </c>
    </row>
    <row r="289" spans="1:34" s="133" customFormat="1" ht="28.5">
      <c r="A289" s="33" t="s">
        <v>12828</v>
      </c>
      <c r="B289" s="32" t="s">
        <v>13759</v>
      </c>
      <c r="C289" s="33" t="s">
        <v>12612</v>
      </c>
      <c r="D289" s="33" t="s">
        <v>13760</v>
      </c>
      <c r="E289" s="33" t="s">
        <v>12447</v>
      </c>
      <c r="F289" s="35" t="s">
        <v>117</v>
      </c>
      <c r="G289" s="36" t="s">
        <v>50</v>
      </c>
      <c r="H289" s="117">
        <v>3</v>
      </c>
      <c r="I289" s="36" t="s">
        <v>12346</v>
      </c>
      <c r="J289" s="36" t="s">
        <v>12346</v>
      </c>
      <c r="K289" s="36" t="s">
        <v>12346</v>
      </c>
      <c r="L289" s="33">
        <v>2.1482300843477058E-2</v>
      </c>
      <c r="M289" s="151">
        <v>-9.8458748866727568</v>
      </c>
      <c r="N289" s="151">
        <v>7.056430238048117</v>
      </c>
      <c r="O289" s="151">
        <v>13.343472362275065</v>
      </c>
      <c r="P289" s="151">
        <v>7.6238370051518345</v>
      </c>
      <c r="Q289" s="152">
        <v>11.786903619826393</v>
      </c>
      <c r="R289" s="152">
        <v>25.755843286847281</v>
      </c>
      <c r="S289" s="33">
        <v>33.708840361745843</v>
      </c>
      <c r="T289" s="33">
        <v>-21.745110919003341</v>
      </c>
      <c r="U289" s="33">
        <v>-34.426326090940165</v>
      </c>
      <c r="V289" s="32">
        <v>15.205501660557735</v>
      </c>
      <c r="W289" s="32">
        <v>18.507127764311139</v>
      </c>
      <c r="X289" s="33">
        <v>1.1719900000000001</v>
      </c>
      <c r="Y289" s="33">
        <v>0.5001177</v>
      </c>
      <c r="Z289" s="141">
        <v>41704</v>
      </c>
      <c r="AA289" s="33">
        <v>7779.4967989999996</v>
      </c>
      <c r="AB289" s="33" t="s">
        <v>12447</v>
      </c>
      <c r="AC289" s="33" t="s">
        <v>13166</v>
      </c>
      <c r="AD289" s="126" t="s">
        <v>8237</v>
      </c>
      <c r="AE289" s="126" t="s">
        <v>13182</v>
      </c>
      <c r="AF289" s="126" t="s">
        <v>13187</v>
      </c>
      <c r="AG289" s="33" t="s">
        <v>13184</v>
      </c>
      <c r="AH289" s="33" t="s">
        <v>13184</v>
      </c>
    </row>
    <row r="290" spans="1:34" s="133" customFormat="1" ht="42.75">
      <c r="A290" s="40" t="s">
        <v>12828</v>
      </c>
      <c r="B290" s="39" t="s">
        <v>13761</v>
      </c>
      <c r="C290" s="39" t="s">
        <v>12613</v>
      </c>
      <c r="D290" s="40" t="s">
        <v>13762</v>
      </c>
      <c r="E290" s="40" t="s">
        <v>12450</v>
      </c>
      <c r="F290" s="41" t="s">
        <v>381</v>
      </c>
      <c r="G290" s="40" t="s">
        <v>12434</v>
      </c>
      <c r="H290" s="42">
        <v>5</v>
      </c>
      <c r="I290" s="40" t="s">
        <v>12346</v>
      </c>
      <c r="J290" s="40" t="s">
        <v>12346</v>
      </c>
      <c r="K290" s="42" t="s">
        <v>12346</v>
      </c>
      <c r="L290" s="40">
        <v>4.8208410359605797E-2</v>
      </c>
      <c r="M290" s="40">
        <v>-9.6614368290668828</v>
      </c>
      <c r="N290" s="40">
        <v>19.938008048746923</v>
      </c>
      <c r="O290" s="40">
        <v>14.027571545560935</v>
      </c>
      <c r="P290" s="40">
        <v>2.354235524587911</v>
      </c>
      <c r="Q290" s="153">
        <v>21.890728381617166</v>
      </c>
      <c r="R290" s="153">
        <v>13.347064771057759</v>
      </c>
      <c r="S290" s="40">
        <v>12.354646382074019</v>
      </c>
      <c r="T290" s="40">
        <v>-12.432033458101033</v>
      </c>
      <c r="U290" s="40">
        <v>-38.541729131787363</v>
      </c>
      <c r="V290" s="40">
        <v>12.272146281930763</v>
      </c>
      <c r="W290" s="40">
        <v>15.000858037107474</v>
      </c>
      <c r="X290" s="40">
        <v>1.57361</v>
      </c>
      <c r="Y290" s="40">
        <v>0.1952853</v>
      </c>
      <c r="Z290" s="142">
        <v>41354</v>
      </c>
      <c r="AA290" s="40">
        <v>994.2241348</v>
      </c>
      <c r="AB290" s="40" t="s">
        <v>12447</v>
      </c>
      <c r="AC290" s="40" t="s">
        <v>13166</v>
      </c>
      <c r="AD290" s="42" t="s">
        <v>8237</v>
      </c>
      <c r="AE290" s="42" t="s">
        <v>13182</v>
      </c>
      <c r="AF290" s="42" t="s">
        <v>13548</v>
      </c>
      <c r="AG290" s="42" t="s">
        <v>13184</v>
      </c>
      <c r="AH290" s="42" t="s">
        <v>13184</v>
      </c>
    </row>
    <row r="291" spans="1:34" s="133" customFormat="1" ht="42.75">
      <c r="A291" s="33" t="s">
        <v>12828</v>
      </c>
      <c r="B291" s="32" t="s">
        <v>13763</v>
      </c>
      <c r="C291" s="33" t="s">
        <v>12614</v>
      </c>
      <c r="D291" s="33" t="s">
        <v>13764</v>
      </c>
      <c r="E291" s="33" t="s">
        <v>12448</v>
      </c>
      <c r="F291" s="35" t="s">
        <v>381</v>
      </c>
      <c r="G291" s="36" t="s">
        <v>12434</v>
      </c>
      <c r="H291" s="117">
        <v>5</v>
      </c>
      <c r="I291" s="36" t="s">
        <v>12346</v>
      </c>
      <c r="J291" s="36" t="s">
        <v>12346</v>
      </c>
      <c r="K291" s="36" t="s">
        <v>12346</v>
      </c>
      <c r="L291" s="33">
        <v>5.0717408047760995E-2</v>
      </c>
      <c r="M291" s="151">
        <v>-9.3088222041992843</v>
      </c>
      <c r="N291" s="151">
        <v>22.858971502742452</v>
      </c>
      <c r="O291" s="151">
        <v>15.800740261176704</v>
      </c>
      <c r="P291" s="151">
        <v>4.2524105413061619</v>
      </c>
      <c r="Q291" s="152">
        <v>23.67502677060336</v>
      </c>
      <c r="R291" s="152">
        <v>14.098099730812685</v>
      </c>
      <c r="S291" s="33">
        <v>15.063513798389639</v>
      </c>
      <c r="T291" s="33">
        <v>-12.023435991026599</v>
      </c>
      <c r="U291" s="33">
        <v>-36.556200835352534</v>
      </c>
      <c r="V291" s="32">
        <v>12.237731081100412</v>
      </c>
      <c r="W291" s="32">
        <v>14.948914992107238</v>
      </c>
      <c r="X291" s="33">
        <v>1.765423</v>
      </c>
      <c r="Y291" s="33">
        <v>0.33799449999999998</v>
      </c>
      <c r="Z291" s="141">
        <v>41354</v>
      </c>
      <c r="AA291" s="33">
        <v>994.2241348</v>
      </c>
      <c r="AB291" s="33" t="s">
        <v>12447</v>
      </c>
      <c r="AC291" s="33" t="s">
        <v>13166</v>
      </c>
      <c r="AD291" s="126" t="s">
        <v>8237</v>
      </c>
      <c r="AE291" s="126" t="s">
        <v>13182</v>
      </c>
      <c r="AF291" s="126" t="s">
        <v>13215</v>
      </c>
      <c r="AG291" s="33" t="s">
        <v>13184</v>
      </c>
      <c r="AH291" s="33" t="s">
        <v>13184</v>
      </c>
    </row>
    <row r="292" spans="1:34" s="133" customFormat="1" ht="28.5">
      <c r="A292" s="40" t="s">
        <v>12828</v>
      </c>
      <c r="B292" s="39" t="s">
        <v>13765</v>
      </c>
      <c r="C292" s="39" t="s">
        <v>12615</v>
      </c>
      <c r="D292" s="40" t="s">
        <v>13766</v>
      </c>
      <c r="E292" s="40" t="s">
        <v>12447</v>
      </c>
      <c r="F292" s="41" t="s">
        <v>381</v>
      </c>
      <c r="G292" s="40" t="s">
        <v>12434</v>
      </c>
      <c r="H292" s="42">
        <v>5</v>
      </c>
      <c r="I292" s="40" t="s">
        <v>12346</v>
      </c>
      <c r="J292" s="40" t="s">
        <v>12346</v>
      </c>
      <c r="K292" s="42" t="s">
        <v>12346</v>
      </c>
      <c r="L292" s="40" t="e">
        <v>#N/A</v>
      </c>
      <c r="M292" s="40">
        <v>-9.4688221709006921</v>
      </c>
      <c r="N292" s="40">
        <v>21.991701244813399</v>
      </c>
      <c r="O292" s="40">
        <v>15.851985899760912</v>
      </c>
      <c r="P292" s="40">
        <v>4.0750676561440491</v>
      </c>
      <c r="Q292" s="153">
        <v>23.579849946409581</v>
      </c>
      <c r="R292" s="153">
        <v>14.812538414259468</v>
      </c>
      <c r="S292" s="40">
        <v>15.115465360392101</v>
      </c>
      <c r="T292" s="40">
        <v>-12.010050251256288</v>
      </c>
      <c r="U292" s="40">
        <v>-37.288977159880808</v>
      </c>
      <c r="V292" s="40">
        <v>12.306210059663709</v>
      </c>
      <c r="W292" s="40">
        <v>15.091424589830266</v>
      </c>
      <c r="X292" s="40">
        <v>1.6880189999999999</v>
      </c>
      <c r="Y292" s="40">
        <v>0.27779730000000002</v>
      </c>
      <c r="Z292" s="142">
        <v>40695</v>
      </c>
      <c r="AA292" s="40">
        <v>994.2241348</v>
      </c>
      <c r="AB292" s="40" t="s">
        <v>12447</v>
      </c>
      <c r="AC292" s="40" t="s">
        <v>13166</v>
      </c>
      <c r="AD292" s="42" t="s">
        <v>8237</v>
      </c>
      <c r="AE292" s="42" t="s">
        <v>13182</v>
      </c>
      <c r="AF292" s="42" t="s">
        <v>13187</v>
      </c>
      <c r="AG292" s="42" t="s">
        <v>13184</v>
      </c>
      <c r="AH292" s="42" t="s">
        <v>13184</v>
      </c>
    </row>
    <row r="293" spans="1:34" s="133" customFormat="1" ht="42.75">
      <c r="A293" s="33" t="s">
        <v>12828</v>
      </c>
      <c r="B293" s="32" t="s">
        <v>13767</v>
      </c>
      <c r="C293" s="33" t="s">
        <v>12616</v>
      </c>
      <c r="D293" s="33" t="s">
        <v>13768</v>
      </c>
      <c r="E293" s="33" t="s">
        <v>12447</v>
      </c>
      <c r="F293" s="35" t="s">
        <v>381</v>
      </c>
      <c r="G293" s="36" t="s">
        <v>12434</v>
      </c>
      <c r="H293" s="117">
        <v>5</v>
      </c>
      <c r="I293" s="36" t="s">
        <v>12346</v>
      </c>
      <c r="J293" s="36" t="s">
        <v>12346</v>
      </c>
      <c r="K293" s="36" t="s">
        <v>12346</v>
      </c>
      <c r="L293" s="33">
        <v>5.0638132811984198E-2</v>
      </c>
      <c r="M293" s="151">
        <v>-9.4432699083861866</v>
      </c>
      <c r="N293" s="151">
        <v>22.082368774333805</v>
      </c>
      <c r="O293" s="151">
        <v>15.881616477112903</v>
      </c>
      <c r="P293" s="151">
        <v>4.0891230159076031</v>
      </c>
      <c r="Q293" s="152">
        <v>23.543540921318652</v>
      </c>
      <c r="R293" s="152">
        <v>14.843163786194037</v>
      </c>
      <c r="S293" s="33">
        <v>15.185771018258709</v>
      </c>
      <c r="T293" s="33">
        <v>-12.003541634995429</v>
      </c>
      <c r="U293" s="33">
        <v>-37.284678693700137</v>
      </c>
      <c r="V293" s="32">
        <v>12.268702151659825</v>
      </c>
      <c r="W293" s="32">
        <v>15.059338360645965</v>
      </c>
      <c r="X293" s="33">
        <v>1.6877489999999999</v>
      </c>
      <c r="Y293" s="33">
        <v>0.277198</v>
      </c>
      <c r="Z293" s="141">
        <v>41354</v>
      </c>
      <c r="AA293" s="33">
        <v>994.2241348</v>
      </c>
      <c r="AB293" s="33" t="s">
        <v>12447</v>
      </c>
      <c r="AC293" s="33" t="s">
        <v>13166</v>
      </c>
      <c r="AD293" s="126" t="s">
        <v>8237</v>
      </c>
      <c r="AE293" s="126" t="s">
        <v>13182</v>
      </c>
      <c r="AF293" s="126" t="s">
        <v>13187</v>
      </c>
      <c r="AG293" s="33" t="s">
        <v>13184</v>
      </c>
      <c r="AH293" s="33" t="s">
        <v>13184</v>
      </c>
    </row>
    <row r="294" spans="1:34" s="133" customFormat="1" ht="28.5">
      <c r="A294" s="40" t="s">
        <v>12828</v>
      </c>
      <c r="B294" s="39" t="s">
        <v>13769</v>
      </c>
      <c r="C294" s="39" t="s">
        <v>12618</v>
      </c>
      <c r="D294" s="40" t="s">
        <v>13770</v>
      </c>
      <c r="E294" s="40" t="s">
        <v>12447</v>
      </c>
      <c r="F294" s="41" t="s">
        <v>117</v>
      </c>
      <c r="G294" s="40" t="s">
        <v>13103</v>
      </c>
      <c r="H294" s="42">
        <v>3</v>
      </c>
      <c r="I294" s="40" t="s">
        <v>12346</v>
      </c>
      <c r="J294" s="40" t="s">
        <v>12346</v>
      </c>
      <c r="K294" s="42" t="s">
        <v>12346</v>
      </c>
      <c r="L294" s="40" t="e">
        <v>#N/A</v>
      </c>
      <c r="M294" s="40">
        <v>-8.7027833817185929</v>
      </c>
      <c r="N294" s="40">
        <v>-0.68691121895505525</v>
      </c>
      <c r="O294" s="40">
        <v>2.8826885018727877</v>
      </c>
      <c r="P294" s="40">
        <v>3.9098083479149226</v>
      </c>
      <c r="Q294" s="153">
        <v>9.6018042666469618</v>
      </c>
      <c r="R294" s="153">
        <v>-3.1283614198639231</v>
      </c>
      <c r="S294" s="40">
        <v>9.8306092124815336</v>
      </c>
      <c r="T294" s="40">
        <v>-21.705111586575232</v>
      </c>
      <c r="U294" s="40">
        <v>-21.907193801179993</v>
      </c>
      <c r="V294" s="40">
        <v>13.714049741159117</v>
      </c>
      <c r="W294" s="40">
        <v>15.049634035431616</v>
      </c>
      <c r="X294" s="40">
        <v>0.30043029999999998</v>
      </c>
      <c r="Y294" s="40">
        <v>0.296823</v>
      </c>
      <c r="Z294" s="142">
        <v>34884</v>
      </c>
      <c r="AA294" s="40">
        <v>4014.471798</v>
      </c>
      <c r="AB294" s="40" t="s">
        <v>12447</v>
      </c>
      <c r="AC294" s="40" t="s">
        <v>13166</v>
      </c>
      <c r="AD294" s="42" t="s">
        <v>8237</v>
      </c>
      <c r="AE294" s="42" t="s">
        <v>13182</v>
      </c>
      <c r="AF294" s="42" t="s">
        <v>13187</v>
      </c>
      <c r="AG294" s="42" t="s">
        <v>13184</v>
      </c>
      <c r="AH294" s="42" t="s">
        <v>13184</v>
      </c>
    </row>
    <row r="295" spans="1:34" s="133" customFormat="1" ht="28.5">
      <c r="A295" s="33" t="s">
        <v>12828</v>
      </c>
      <c r="B295" s="32" t="s">
        <v>13771</v>
      </c>
      <c r="C295" s="33" t="s">
        <v>12619</v>
      </c>
      <c r="D295" s="33" t="s">
        <v>13772</v>
      </c>
      <c r="E295" s="33" t="s">
        <v>12447</v>
      </c>
      <c r="F295" s="35" t="s">
        <v>117</v>
      </c>
      <c r="G295" s="36" t="s">
        <v>13096</v>
      </c>
      <c r="H295" s="117">
        <v>4</v>
      </c>
      <c r="I295" s="36" t="s">
        <v>12346</v>
      </c>
      <c r="J295" s="36" t="s">
        <v>12346</v>
      </c>
      <c r="K295" s="36" t="s">
        <v>12346</v>
      </c>
      <c r="L295" s="33" t="e">
        <v>#N/A</v>
      </c>
      <c r="M295" s="151">
        <v>-10.244251006885818</v>
      </c>
      <c r="N295" s="151">
        <v>41.703736939940029</v>
      </c>
      <c r="O295" s="151">
        <v>25.515640171730603</v>
      </c>
      <c r="P295" s="151">
        <v>9.276893789825591</v>
      </c>
      <c r="Q295" s="152">
        <v>29.447521721415558</v>
      </c>
      <c r="R295" s="152">
        <v>35.966259978912788</v>
      </c>
      <c r="S295" s="33">
        <v>45.789742281194037</v>
      </c>
      <c r="T295" s="33">
        <v>-30.781214997046945</v>
      </c>
      <c r="U295" s="33">
        <v>-49.831192788277477</v>
      </c>
      <c r="V295" s="32">
        <v>22.684816707704421</v>
      </c>
      <c r="W295" s="32">
        <v>24.414066353106488</v>
      </c>
      <c r="X295" s="33">
        <v>1.4500839999999999</v>
      </c>
      <c r="Y295" s="33">
        <v>0.4363243</v>
      </c>
      <c r="Z295" s="141">
        <v>34974</v>
      </c>
      <c r="AA295" s="33">
        <v>2071.2824380000002</v>
      </c>
      <c r="AB295" s="33" t="s">
        <v>12447</v>
      </c>
      <c r="AC295" s="33" t="s">
        <v>13166</v>
      </c>
      <c r="AD295" s="126" t="s">
        <v>8237</v>
      </c>
      <c r="AE295" s="126" t="s">
        <v>13182</v>
      </c>
      <c r="AF295" s="126" t="s">
        <v>13187</v>
      </c>
      <c r="AG295" s="33" t="s">
        <v>13184</v>
      </c>
      <c r="AH295" s="33" t="s">
        <v>13184</v>
      </c>
    </row>
    <row r="296" spans="1:34" s="133" customFormat="1" ht="28.5">
      <c r="A296" s="40" t="s">
        <v>12828</v>
      </c>
      <c r="B296" s="39" t="s">
        <v>13773</v>
      </c>
      <c r="C296" s="39" t="s">
        <v>12620</v>
      </c>
      <c r="D296" s="40" t="s">
        <v>13774</v>
      </c>
      <c r="E296" s="40" t="s">
        <v>12452</v>
      </c>
      <c r="F296" s="41" t="s">
        <v>117</v>
      </c>
      <c r="G296" s="40" t="s">
        <v>12411</v>
      </c>
      <c r="H296" s="42">
        <v>3</v>
      </c>
      <c r="I296" s="40" t="s">
        <v>12346</v>
      </c>
      <c r="J296" s="40" t="s">
        <v>12346</v>
      </c>
      <c r="K296" s="42" t="s">
        <v>12346</v>
      </c>
      <c r="L296" s="40">
        <v>5.0028326997675912E-2</v>
      </c>
      <c r="M296" s="40">
        <v>-8.0330004342162091</v>
      </c>
      <c r="N296" s="40">
        <v>1.4155968822148202</v>
      </c>
      <c r="O296" s="40">
        <v>9.838168680626902</v>
      </c>
      <c r="P296" s="40">
        <v>6.2856727599813533</v>
      </c>
      <c r="Q296" s="153">
        <v>10.743959659171809</v>
      </c>
      <c r="R296" s="153">
        <v>15.887400581022938</v>
      </c>
      <c r="S296" s="40">
        <v>17.008669872829408</v>
      </c>
      <c r="T296" s="40">
        <v>-14.325301780945354</v>
      </c>
      <c r="U296" s="40">
        <v>-21.452503430534829</v>
      </c>
      <c r="V296" s="40">
        <v>9.8174597122175875</v>
      </c>
      <c r="W296" s="40">
        <v>12.283391828129284</v>
      </c>
      <c r="X296" s="40">
        <v>1.2378530000000001</v>
      </c>
      <c r="Y296" s="40">
        <v>0.57963140000000002</v>
      </c>
      <c r="Z296" s="142">
        <v>41718</v>
      </c>
      <c r="AA296" s="40">
        <v>6795.683736</v>
      </c>
      <c r="AB296" s="40" t="s">
        <v>12447</v>
      </c>
      <c r="AC296" s="40" t="s">
        <v>13166</v>
      </c>
      <c r="AD296" s="42" t="s">
        <v>8237</v>
      </c>
      <c r="AE296" s="42" t="s">
        <v>13182</v>
      </c>
      <c r="AF296" s="42" t="s">
        <v>13347</v>
      </c>
      <c r="AG296" s="42" t="s">
        <v>13184</v>
      </c>
      <c r="AH296" s="42" t="s">
        <v>13184</v>
      </c>
    </row>
    <row r="297" spans="1:34" s="133" customFormat="1" ht="28.5">
      <c r="A297" s="33" t="s">
        <v>12828</v>
      </c>
      <c r="B297" s="32" t="s">
        <v>13775</v>
      </c>
      <c r="C297" s="33" t="s">
        <v>12621</v>
      </c>
      <c r="D297" s="33" t="s">
        <v>13776</v>
      </c>
      <c r="E297" s="33" t="s">
        <v>12448</v>
      </c>
      <c r="F297" s="35" t="s">
        <v>117</v>
      </c>
      <c r="G297" s="36" t="s">
        <v>12411</v>
      </c>
      <c r="H297" s="117">
        <v>3</v>
      </c>
      <c r="I297" s="36" t="s">
        <v>12346</v>
      </c>
      <c r="J297" s="36" t="s">
        <v>12346</v>
      </c>
      <c r="K297" s="36" t="s">
        <v>12346</v>
      </c>
      <c r="L297" s="33">
        <v>4.9500001382224171E-2</v>
      </c>
      <c r="M297" s="151">
        <v>-7.8090051541379051</v>
      </c>
      <c r="N297" s="151">
        <v>2.7415856318805387</v>
      </c>
      <c r="O297" s="151">
        <v>10.471668265598222</v>
      </c>
      <c r="P297" s="151">
        <v>7.3871617815574719</v>
      </c>
      <c r="Q297" s="152">
        <v>11.336109828538099</v>
      </c>
      <c r="R297" s="152">
        <v>15.702301749367376</v>
      </c>
      <c r="S297" s="33">
        <v>18.419761389283231</v>
      </c>
      <c r="T297" s="33">
        <v>-14.434900431207886</v>
      </c>
      <c r="U297" s="33">
        <v>-19.995315507674562</v>
      </c>
      <c r="V297" s="32">
        <v>9.9550631273419956</v>
      </c>
      <c r="W297" s="32">
        <v>12.303825534368597</v>
      </c>
      <c r="X297" s="33">
        <v>1.3733519999999999</v>
      </c>
      <c r="Y297" s="33">
        <v>0.71677020000000002</v>
      </c>
      <c r="Z297" s="141">
        <v>41696</v>
      </c>
      <c r="AA297" s="33">
        <v>6795.683736</v>
      </c>
      <c r="AB297" s="33" t="s">
        <v>12447</v>
      </c>
      <c r="AC297" s="33" t="s">
        <v>13166</v>
      </c>
      <c r="AD297" s="126" t="s">
        <v>8237</v>
      </c>
      <c r="AE297" s="126" t="s">
        <v>13182</v>
      </c>
      <c r="AF297" s="126" t="s">
        <v>13215</v>
      </c>
      <c r="AG297" s="33" t="s">
        <v>13184</v>
      </c>
      <c r="AH297" s="33" t="s">
        <v>13184</v>
      </c>
    </row>
    <row r="298" spans="1:34" s="133" customFormat="1" ht="28.5">
      <c r="A298" s="40" t="s">
        <v>12828</v>
      </c>
      <c r="B298" s="39" t="s">
        <v>13777</v>
      </c>
      <c r="C298" s="39" t="s">
        <v>12622</v>
      </c>
      <c r="D298" s="40" t="s">
        <v>13778</v>
      </c>
      <c r="E298" s="40" t="s">
        <v>12447</v>
      </c>
      <c r="F298" s="41" t="s">
        <v>117</v>
      </c>
      <c r="G298" s="40" t="s">
        <v>12411</v>
      </c>
      <c r="H298" s="42">
        <v>3</v>
      </c>
      <c r="I298" s="40" t="s">
        <v>12346</v>
      </c>
      <c r="J298" s="40" t="s">
        <v>12346</v>
      </c>
      <c r="K298" s="42" t="s">
        <v>12346</v>
      </c>
      <c r="L298" s="40" t="e">
        <v>#N/A</v>
      </c>
      <c r="M298" s="40">
        <v>-7.9945799457994511</v>
      </c>
      <c r="N298" s="40">
        <v>1.9957081545063593</v>
      </c>
      <c r="O298" s="40">
        <v>10.529060351636698</v>
      </c>
      <c r="P298" s="40">
        <v>7.2107882052995453</v>
      </c>
      <c r="Q298" s="153">
        <v>11.251336898395348</v>
      </c>
      <c r="R298" s="153">
        <v>16.426082628173134</v>
      </c>
      <c r="S298" s="40">
        <v>18.498973907944816</v>
      </c>
      <c r="T298" s="40">
        <v>-14.291530944625396</v>
      </c>
      <c r="U298" s="40">
        <v>-20.537772087067751</v>
      </c>
      <c r="V298" s="40">
        <v>9.8376481301796748</v>
      </c>
      <c r="W298" s="40">
        <v>12.310421918462797</v>
      </c>
      <c r="X298" s="40">
        <v>1.310182</v>
      </c>
      <c r="Y298" s="40">
        <v>0.64667419999999998</v>
      </c>
      <c r="Z298" s="142">
        <v>41254</v>
      </c>
      <c r="AA298" s="40">
        <v>6795.683736</v>
      </c>
      <c r="AB298" s="40" t="s">
        <v>12447</v>
      </c>
      <c r="AC298" s="40" t="s">
        <v>13166</v>
      </c>
      <c r="AD298" s="42" t="s">
        <v>8237</v>
      </c>
      <c r="AE298" s="42" t="s">
        <v>13182</v>
      </c>
      <c r="AF298" s="42" t="s">
        <v>13187</v>
      </c>
      <c r="AG298" s="42" t="s">
        <v>13184</v>
      </c>
      <c r="AH298" s="42" t="s">
        <v>13184</v>
      </c>
    </row>
    <row r="299" spans="1:34" s="133" customFormat="1" ht="28.5">
      <c r="A299" s="33" t="s">
        <v>12828</v>
      </c>
      <c r="B299" s="32" t="s">
        <v>13779</v>
      </c>
      <c r="C299" s="33" t="s">
        <v>12623</v>
      </c>
      <c r="D299" s="33" t="s">
        <v>13780</v>
      </c>
      <c r="E299" s="33" t="s">
        <v>12447</v>
      </c>
      <c r="F299" s="35" t="s">
        <v>117</v>
      </c>
      <c r="G299" s="36" t="s">
        <v>12411</v>
      </c>
      <c r="H299" s="117">
        <v>3</v>
      </c>
      <c r="I299" s="36" t="s">
        <v>12346</v>
      </c>
      <c r="J299" s="36" t="s">
        <v>12346</v>
      </c>
      <c r="K299" s="36" t="s">
        <v>12346</v>
      </c>
      <c r="L299" s="33">
        <v>4.9697974273672167E-2</v>
      </c>
      <c r="M299" s="151">
        <v>-7.9588728103579864</v>
      </c>
      <c r="N299" s="151">
        <v>2.0323673717599577</v>
      </c>
      <c r="O299" s="151">
        <v>10.543814205730385</v>
      </c>
      <c r="P299" s="151">
        <v>7.215732983936074</v>
      </c>
      <c r="Q299" s="152">
        <v>11.226598301278944</v>
      </c>
      <c r="R299" s="152">
        <v>16.436031891894064</v>
      </c>
      <c r="S299" s="33">
        <v>18.49342589144911</v>
      </c>
      <c r="T299" s="33">
        <v>-14.262041246500768</v>
      </c>
      <c r="U299" s="33">
        <v>-20.554044129413462</v>
      </c>
      <c r="V299" s="32">
        <v>9.8307726693331414</v>
      </c>
      <c r="W299" s="32">
        <v>12.300911917180676</v>
      </c>
      <c r="X299" s="33">
        <v>1.3125070000000001</v>
      </c>
      <c r="Y299" s="33">
        <v>0.64692439999999996</v>
      </c>
      <c r="Z299" s="141">
        <v>41562</v>
      </c>
      <c r="AA299" s="33">
        <v>6795.683736</v>
      </c>
      <c r="AB299" s="33" t="s">
        <v>12447</v>
      </c>
      <c r="AC299" s="33" t="s">
        <v>13166</v>
      </c>
      <c r="AD299" s="126" t="s">
        <v>8237</v>
      </c>
      <c r="AE299" s="126" t="s">
        <v>13182</v>
      </c>
      <c r="AF299" s="126" t="s">
        <v>13187</v>
      </c>
      <c r="AG299" s="33" t="s">
        <v>13184</v>
      </c>
      <c r="AH299" s="33" t="s">
        <v>13184</v>
      </c>
    </row>
    <row r="300" spans="1:34" s="133" customFormat="1" ht="28.5">
      <c r="A300" s="40" t="s">
        <v>12828</v>
      </c>
      <c r="B300" s="39" t="s">
        <v>13781</v>
      </c>
      <c r="C300" s="39" t="s">
        <v>12624</v>
      </c>
      <c r="D300" s="40" t="s">
        <v>13782</v>
      </c>
      <c r="E300" s="40" t="s">
        <v>12448</v>
      </c>
      <c r="F300" s="41" t="s">
        <v>117</v>
      </c>
      <c r="G300" s="40" t="s">
        <v>12411</v>
      </c>
      <c r="H300" s="42">
        <v>3</v>
      </c>
      <c r="I300" s="40" t="s">
        <v>12346</v>
      </c>
      <c r="J300" s="40" t="s">
        <v>12346</v>
      </c>
      <c r="K300" s="42" t="s">
        <v>12346</v>
      </c>
      <c r="L300" s="40" t="e">
        <v>#N/A</v>
      </c>
      <c r="M300" s="40">
        <v>-7.8101413051548167</v>
      </c>
      <c r="N300" s="40">
        <v>2.735721574142902</v>
      </c>
      <c r="O300" s="40">
        <v>10.467965673467084</v>
      </c>
      <c r="P300" s="40">
        <v>7.38668685067847</v>
      </c>
      <c r="Q300" s="153">
        <v>11.324698182217951</v>
      </c>
      <c r="R300" s="153">
        <v>15.701821424022455</v>
      </c>
      <c r="S300" s="40">
        <v>18.421250093794626</v>
      </c>
      <c r="T300" s="40">
        <v>-14.438139072674506</v>
      </c>
      <c r="U300" s="40">
        <v>-19.996059242717813</v>
      </c>
      <c r="V300" s="40">
        <v>9.9562990285515269</v>
      </c>
      <c r="W300" s="40">
        <v>12.305460853652612</v>
      </c>
      <c r="X300" s="40">
        <v>1.3729640000000001</v>
      </c>
      <c r="Y300" s="40">
        <v>0.71713340000000003</v>
      </c>
      <c r="Z300" s="142">
        <v>41696</v>
      </c>
      <c r="AA300" s="40">
        <v>6795.683736</v>
      </c>
      <c r="AB300" s="40" t="s">
        <v>12447</v>
      </c>
      <c r="AC300" s="40" t="s">
        <v>13166</v>
      </c>
      <c r="AD300" s="42" t="s">
        <v>8237</v>
      </c>
      <c r="AE300" s="42" t="s">
        <v>13182</v>
      </c>
      <c r="AF300" s="42" t="s">
        <v>13215</v>
      </c>
      <c r="AG300" s="42" t="s">
        <v>13184</v>
      </c>
      <c r="AH300" s="42" t="s">
        <v>13184</v>
      </c>
    </row>
    <row r="301" spans="1:34" s="133" customFormat="1" ht="42.75">
      <c r="A301" s="33" t="s">
        <v>12828</v>
      </c>
      <c r="B301" s="32" t="s">
        <v>13783</v>
      </c>
      <c r="C301" s="33" t="s">
        <v>12625</v>
      </c>
      <c r="D301" s="33" t="s">
        <v>13784</v>
      </c>
      <c r="E301" s="33" t="s">
        <v>12450</v>
      </c>
      <c r="F301" s="35" t="s">
        <v>117</v>
      </c>
      <c r="G301" s="36" t="s">
        <v>12411</v>
      </c>
      <c r="H301" s="117">
        <v>3</v>
      </c>
      <c r="I301" s="36" t="s">
        <v>12346</v>
      </c>
      <c r="J301" s="36" t="s">
        <v>12346</v>
      </c>
      <c r="K301" s="36" t="s">
        <v>12346</v>
      </c>
      <c r="L301" s="33" t="e">
        <v>#N/A</v>
      </c>
      <c r="M301" s="151">
        <v>-9.8504273504273385</v>
      </c>
      <c r="N301" s="151">
        <v>-0.96244131455398563</v>
      </c>
      <c r="O301" s="151">
        <v>0.75320760670742892</v>
      </c>
      <c r="P301" s="151">
        <v>-2.5824561078687247</v>
      </c>
      <c r="Q301" s="152">
        <v>3.6026200873362724</v>
      </c>
      <c r="R301" s="152">
        <v>4.8842008713598339</v>
      </c>
      <c r="S301" s="33">
        <v>11.602628918099111</v>
      </c>
      <c r="T301" s="33">
        <v>-24.072580645161278</v>
      </c>
      <c r="U301" s="33">
        <v>-38.163832002776779</v>
      </c>
      <c r="V301" s="32">
        <v>14.601229099892107</v>
      </c>
      <c r="W301" s="32">
        <v>18.024611463434002</v>
      </c>
      <c r="X301" s="33">
        <v>0.1502733</v>
      </c>
      <c r="Y301" s="33">
        <v>-8.8118169999999996E-2</v>
      </c>
      <c r="Z301" s="141">
        <v>40337</v>
      </c>
      <c r="AA301" s="33">
        <v>1317.3563770000001</v>
      </c>
      <c r="AB301" s="33" t="s">
        <v>12447</v>
      </c>
      <c r="AC301" s="33" t="s">
        <v>13166</v>
      </c>
      <c r="AD301" s="126" t="s">
        <v>8237</v>
      </c>
      <c r="AE301" s="126" t="s">
        <v>13182</v>
      </c>
      <c r="AF301" s="126" t="s">
        <v>13548</v>
      </c>
      <c r="AG301" s="33" t="s">
        <v>13184</v>
      </c>
      <c r="AH301" s="33" t="s">
        <v>13184</v>
      </c>
    </row>
    <row r="302" spans="1:34" s="133" customFormat="1" ht="28.5">
      <c r="A302" s="40" t="s">
        <v>12828</v>
      </c>
      <c r="B302" s="39" t="s">
        <v>13785</v>
      </c>
      <c r="C302" s="39" t="s">
        <v>12626</v>
      </c>
      <c r="D302" s="40" t="s">
        <v>13786</v>
      </c>
      <c r="E302" s="40" t="s">
        <v>12447</v>
      </c>
      <c r="F302" s="41" t="s">
        <v>117</v>
      </c>
      <c r="G302" s="40" t="s">
        <v>12411</v>
      </c>
      <c r="H302" s="42">
        <v>3</v>
      </c>
      <c r="I302" s="40" t="s">
        <v>12346</v>
      </c>
      <c r="J302" s="40" t="s">
        <v>12346</v>
      </c>
      <c r="K302" s="42" t="s">
        <v>12346</v>
      </c>
      <c r="L302" s="40" t="e">
        <v>#N/A</v>
      </c>
      <c r="M302" s="40">
        <v>-9.7515672161597742</v>
      </c>
      <c r="N302" s="40">
        <v>0.23207839092325155</v>
      </c>
      <c r="O302" s="40">
        <v>2.2573471531850631</v>
      </c>
      <c r="P302" s="40">
        <v>-0.78837517977616844</v>
      </c>
      <c r="Q302" s="153">
        <v>4.9531137292618377</v>
      </c>
      <c r="R302" s="153">
        <v>6.4036885245899455</v>
      </c>
      <c r="S302" s="40">
        <v>14.37662713335266</v>
      </c>
      <c r="T302" s="40">
        <v>-23.273942093541155</v>
      </c>
      <c r="U302" s="40">
        <v>-36.451480263157919</v>
      </c>
      <c r="V302" s="40">
        <v>14.692502673290718</v>
      </c>
      <c r="W302" s="40">
        <v>18.099442032248721</v>
      </c>
      <c r="X302" s="40">
        <v>0.21665400000000001</v>
      </c>
      <c r="Y302" s="40">
        <v>-1.5650910000000001E-2</v>
      </c>
      <c r="Z302" s="142">
        <v>35277</v>
      </c>
      <c r="AA302" s="40">
        <v>1317.3563770000001</v>
      </c>
      <c r="AB302" s="40" t="s">
        <v>12447</v>
      </c>
      <c r="AC302" s="40" t="s">
        <v>13166</v>
      </c>
      <c r="AD302" s="42" t="s">
        <v>8237</v>
      </c>
      <c r="AE302" s="42" t="s">
        <v>13182</v>
      </c>
      <c r="AF302" s="42" t="s">
        <v>13187</v>
      </c>
      <c r="AG302" s="42" t="s">
        <v>13184</v>
      </c>
      <c r="AH302" s="42" t="s">
        <v>13184</v>
      </c>
    </row>
    <row r="303" spans="1:34" s="133" customFormat="1" ht="28.5">
      <c r="A303" s="33" t="s">
        <v>12828</v>
      </c>
      <c r="B303" s="32" t="s">
        <v>13787</v>
      </c>
      <c r="C303" s="33" t="s">
        <v>12627</v>
      </c>
      <c r="D303" s="33" t="s">
        <v>13788</v>
      </c>
      <c r="E303" s="33" t="s">
        <v>12447</v>
      </c>
      <c r="F303" s="35" t="s">
        <v>117</v>
      </c>
      <c r="G303" s="36" t="s">
        <v>50</v>
      </c>
      <c r="H303" s="117">
        <v>3</v>
      </c>
      <c r="I303" s="36" t="s">
        <v>12346</v>
      </c>
      <c r="J303" s="36" t="s">
        <v>12346</v>
      </c>
      <c r="K303" s="36" t="s">
        <v>12346</v>
      </c>
      <c r="L303" s="33" t="e">
        <v>#N/A</v>
      </c>
      <c r="M303" s="151">
        <v>-8.8026700041719188</v>
      </c>
      <c r="N303" s="151">
        <v>2.6050222952361368</v>
      </c>
      <c r="O303" s="151">
        <v>5.224993584389992</v>
      </c>
      <c r="P303" s="151">
        <v>2.3992817465951166</v>
      </c>
      <c r="Q303" s="152">
        <v>5.7692307692310152</v>
      </c>
      <c r="R303" s="152">
        <v>10.493679942761979</v>
      </c>
      <c r="S303" s="33">
        <v>19.468776490533891</v>
      </c>
      <c r="T303" s="33">
        <v>-23.702351987023363</v>
      </c>
      <c r="U303" s="33">
        <v>-31.791044776119438</v>
      </c>
      <c r="V303" s="32">
        <v>14.482557219122141</v>
      </c>
      <c r="W303" s="32">
        <v>17.429922470211729</v>
      </c>
      <c r="X303" s="33">
        <v>0.4133367</v>
      </c>
      <c r="Y303" s="33">
        <v>0.17797950000000001</v>
      </c>
      <c r="Z303" s="141">
        <v>37005</v>
      </c>
      <c r="AA303" s="33">
        <v>239.23448529999999</v>
      </c>
      <c r="AB303" s="33" t="s">
        <v>12447</v>
      </c>
      <c r="AC303" s="33" t="s">
        <v>13166</v>
      </c>
      <c r="AD303" s="126" t="s">
        <v>8237</v>
      </c>
      <c r="AE303" s="126" t="s">
        <v>13182</v>
      </c>
      <c r="AF303" s="126" t="s">
        <v>13187</v>
      </c>
      <c r="AG303" s="33" t="s">
        <v>13184</v>
      </c>
      <c r="AH303" s="33" t="s">
        <v>13184</v>
      </c>
    </row>
    <row r="304" spans="1:34" s="133" customFormat="1" ht="28.5">
      <c r="A304" s="40" t="s">
        <v>12828</v>
      </c>
      <c r="B304" s="39" t="s">
        <v>13789</v>
      </c>
      <c r="C304" s="39" t="s">
        <v>12628</v>
      </c>
      <c r="D304" s="40" t="s">
        <v>13790</v>
      </c>
      <c r="E304" s="40" t="s">
        <v>12450</v>
      </c>
      <c r="F304" s="41" t="s">
        <v>422</v>
      </c>
      <c r="G304" s="40" t="s">
        <v>13141</v>
      </c>
      <c r="H304" s="42">
        <v>3</v>
      </c>
      <c r="I304" s="40" t="s">
        <v>12346</v>
      </c>
      <c r="J304" s="40" t="s">
        <v>12346</v>
      </c>
      <c r="K304" s="42" t="s">
        <v>12346</v>
      </c>
      <c r="L304" s="40">
        <v>5.9941117820842695E-2</v>
      </c>
      <c r="M304" s="40">
        <v>-2.3010546500479734</v>
      </c>
      <c r="N304" s="40">
        <v>2.8309556096947519</v>
      </c>
      <c r="O304" s="40">
        <v>3.8041998474330763</v>
      </c>
      <c r="P304" s="40">
        <v>-0.21303829069919678</v>
      </c>
      <c r="Q304" s="153">
        <v>6.7160108160200682</v>
      </c>
      <c r="R304" s="153">
        <v>2.197156718023674</v>
      </c>
      <c r="S304" s="40">
        <v>6.0891002443218101</v>
      </c>
      <c r="T304" s="40">
        <v>-5.3381511960140182</v>
      </c>
      <c r="U304" s="40">
        <v>-19.949595407825214</v>
      </c>
      <c r="V304" s="40">
        <v>5.3779977191932549</v>
      </c>
      <c r="W304" s="40">
        <v>6.6376954394124486</v>
      </c>
      <c r="X304" s="40">
        <v>0.26042650000000001</v>
      </c>
      <c r="Y304" s="40">
        <v>-0.36141329999999999</v>
      </c>
      <c r="Z304" s="142">
        <v>40387</v>
      </c>
      <c r="AA304" s="40">
        <v>21867.183367000001</v>
      </c>
      <c r="AB304" s="40" t="s">
        <v>12447</v>
      </c>
      <c r="AC304" s="40" t="s">
        <v>13166</v>
      </c>
      <c r="AD304" s="42" t="s">
        <v>8237</v>
      </c>
      <c r="AE304" s="42" t="s">
        <v>13182</v>
      </c>
      <c r="AF304" s="42" t="s">
        <v>13208</v>
      </c>
      <c r="AG304" s="42" t="s">
        <v>13184</v>
      </c>
      <c r="AH304" s="42" t="s">
        <v>13184</v>
      </c>
    </row>
    <row r="305" spans="1:34" s="133" customFormat="1" ht="28.5">
      <c r="A305" s="33" t="s">
        <v>12828</v>
      </c>
      <c r="B305" s="32" t="s">
        <v>13791</v>
      </c>
      <c r="C305" s="33" t="s">
        <v>12629</v>
      </c>
      <c r="D305" s="33" t="s">
        <v>13792</v>
      </c>
      <c r="E305" s="33" t="s">
        <v>12451</v>
      </c>
      <c r="F305" s="35" t="s">
        <v>422</v>
      </c>
      <c r="G305" s="36" t="s">
        <v>13141</v>
      </c>
      <c r="H305" s="117">
        <v>3</v>
      </c>
      <c r="I305" s="36" t="s">
        <v>12346</v>
      </c>
      <c r="J305" s="36" t="s">
        <v>12346</v>
      </c>
      <c r="K305" s="36" t="s">
        <v>12346</v>
      </c>
      <c r="L305" s="33">
        <v>4.6966730848450482E-2</v>
      </c>
      <c r="M305" s="151">
        <v>-2.3877745940783179</v>
      </c>
      <c r="N305" s="151">
        <v>1.7771260019751045</v>
      </c>
      <c r="O305" s="151">
        <v>3.6062276703905383</v>
      </c>
      <c r="P305" s="151">
        <v>-4.1428556389422333E-2</v>
      </c>
      <c r="Q305" s="152">
        <v>5.6521658060161739</v>
      </c>
      <c r="R305" s="152">
        <v>2.4216699195338309</v>
      </c>
      <c r="S305" s="33">
        <v>7.2729880603297214</v>
      </c>
      <c r="T305" s="33">
        <v>-5.1106527997709206</v>
      </c>
      <c r="U305" s="33">
        <v>-19.379598352617066</v>
      </c>
      <c r="V305" s="32">
        <v>5.3741233787176972</v>
      </c>
      <c r="W305" s="32">
        <v>6.6331543334160568</v>
      </c>
      <c r="X305" s="33">
        <v>0.25294119999999998</v>
      </c>
      <c r="Y305" s="33">
        <v>-0.35290729999999998</v>
      </c>
      <c r="Z305" s="141">
        <v>40648</v>
      </c>
      <c r="AA305" s="33">
        <v>21867.183367000001</v>
      </c>
      <c r="AB305" s="33" t="s">
        <v>12447</v>
      </c>
      <c r="AC305" s="33" t="s">
        <v>13166</v>
      </c>
      <c r="AD305" s="126" t="s">
        <v>8237</v>
      </c>
      <c r="AE305" s="126" t="s">
        <v>13182</v>
      </c>
      <c r="AF305" s="126" t="s">
        <v>13210</v>
      </c>
      <c r="AG305" s="33" t="s">
        <v>13184</v>
      </c>
      <c r="AH305" s="33" t="s">
        <v>13184</v>
      </c>
    </row>
    <row r="306" spans="1:34" s="133" customFormat="1" ht="28.5">
      <c r="A306" s="40" t="s">
        <v>12828</v>
      </c>
      <c r="B306" s="39" t="s">
        <v>13793</v>
      </c>
      <c r="C306" s="39" t="s">
        <v>12630</v>
      </c>
      <c r="D306" s="40" t="s">
        <v>13794</v>
      </c>
      <c r="E306" s="40" t="s">
        <v>12452</v>
      </c>
      <c r="F306" s="41" t="s">
        <v>422</v>
      </c>
      <c r="G306" s="40" t="s">
        <v>13141</v>
      </c>
      <c r="H306" s="42">
        <v>3</v>
      </c>
      <c r="I306" s="40" t="s">
        <v>12346</v>
      </c>
      <c r="J306" s="40" t="s">
        <v>12346</v>
      </c>
      <c r="K306" s="42" t="s">
        <v>12346</v>
      </c>
      <c r="L306" s="40">
        <v>8.1193315527604129E-2</v>
      </c>
      <c r="M306" s="40">
        <v>-2.3310023310023409</v>
      </c>
      <c r="N306" s="40">
        <v>3.2395379905061583</v>
      </c>
      <c r="O306" s="40">
        <v>4.3902336698402156</v>
      </c>
      <c r="P306" s="40">
        <v>0.18584372843357677</v>
      </c>
      <c r="Q306" s="153">
        <v>7.1101455502990518</v>
      </c>
      <c r="R306" s="153">
        <v>2.9617510362861754</v>
      </c>
      <c r="S306" s="40">
        <v>7.1442270827368315</v>
      </c>
      <c r="T306" s="40">
        <v>-5.0042273598622007</v>
      </c>
      <c r="U306" s="40">
        <v>-19.906672773268586</v>
      </c>
      <c r="V306" s="40">
        <v>5.3884529493139759</v>
      </c>
      <c r="W306" s="40">
        <v>6.6761964218288545</v>
      </c>
      <c r="X306" s="40">
        <v>0.26483250000000003</v>
      </c>
      <c r="Y306" s="40">
        <v>-0.36172199999999999</v>
      </c>
      <c r="Z306" s="142">
        <v>41778</v>
      </c>
      <c r="AA306" s="40">
        <v>21867.183367000001</v>
      </c>
      <c r="AB306" s="40" t="s">
        <v>12447</v>
      </c>
      <c r="AC306" s="40" t="s">
        <v>13166</v>
      </c>
      <c r="AD306" s="42" t="s">
        <v>8237</v>
      </c>
      <c r="AE306" s="42" t="s">
        <v>13182</v>
      </c>
      <c r="AF306" s="42" t="s">
        <v>13347</v>
      </c>
      <c r="AG306" s="42" t="s">
        <v>13184</v>
      </c>
      <c r="AH306" s="42" t="s">
        <v>13184</v>
      </c>
    </row>
    <row r="307" spans="1:34" s="133" customFormat="1" ht="28.5">
      <c r="A307" s="33" t="s">
        <v>12828</v>
      </c>
      <c r="B307" s="32" t="s">
        <v>13795</v>
      </c>
      <c r="C307" s="33" t="s">
        <v>12631</v>
      </c>
      <c r="D307" s="33" t="s">
        <v>13796</v>
      </c>
      <c r="E307" s="33" t="s">
        <v>12452</v>
      </c>
      <c r="F307" s="35" t="s">
        <v>422</v>
      </c>
      <c r="G307" s="36" t="s">
        <v>13141</v>
      </c>
      <c r="H307" s="117">
        <v>3</v>
      </c>
      <c r="I307" s="36" t="s">
        <v>12346</v>
      </c>
      <c r="J307" s="36" t="s">
        <v>12346</v>
      </c>
      <c r="K307" s="36" t="s">
        <v>12346</v>
      </c>
      <c r="L307" s="33">
        <v>6.3753724394157121E-2</v>
      </c>
      <c r="M307" s="151">
        <v>-2.3278370514064117</v>
      </c>
      <c r="N307" s="151">
        <v>3.2704999088450259</v>
      </c>
      <c r="O307" s="151">
        <v>4.4128323969584216</v>
      </c>
      <c r="P307" s="151">
        <v>0.19694107017025342</v>
      </c>
      <c r="Q307" s="152">
        <v>7.212784254799276</v>
      </c>
      <c r="R307" s="152">
        <v>2.8376370430325482</v>
      </c>
      <c r="S307" s="33">
        <v>7.1525067037301104</v>
      </c>
      <c r="T307" s="33">
        <v>-5.0126618033036863</v>
      </c>
      <c r="U307" s="33">
        <v>-19.909949025643115</v>
      </c>
      <c r="V307" s="32">
        <v>5.440680018566824</v>
      </c>
      <c r="W307" s="32">
        <v>6.7117443809837907</v>
      </c>
      <c r="X307" s="33">
        <v>0.25767210000000002</v>
      </c>
      <c r="Y307" s="33">
        <v>-0.35926799999999998</v>
      </c>
      <c r="Z307" s="141">
        <v>40896</v>
      </c>
      <c r="AA307" s="33">
        <v>21867.183367000001</v>
      </c>
      <c r="AB307" s="33" t="s">
        <v>12447</v>
      </c>
      <c r="AC307" s="33" t="s">
        <v>13166</v>
      </c>
      <c r="AD307" s="126" t="s">
        <v>8237</v>
      </c>
      <c r="AE307" s="126" t="s">
        <v>13182</v>
      </c>
      <c r="AF307" s="126" t="s">
        <v>13347</v>
      </c>
      <c r="AG307" s="33" t="s">
        <v>13184</v>
      </c>
      <c r="AH307" s="33" t="s">
        <v>13184</v>
      </c>
    </row>
    <row r="308" spans="1:34" s="133" customFormat="1" ht="28.5">
      <c r="A308" s="40" t="s">
        <v>12828</v>
      </c>
      <c r="B308" s="39" t="s">
        <v>13797</v>
      </c>
      <c r="C308" s="39" t="s">
        <v>12632</v>
      </c>
      <c r="D308" s="40" t="s">
        <v>13798</v>
      </c>
      <c r="E308" s="40" t="s">
        <v>12448</v>
      </c>
      <c r="F308" s="41" t="s">
        <v>422</v>
      </c>
      <c r="G308" s="40" t="s">
        <v>13141</v>
      </c>
      <c r="H308" s="42">
        <v>3</v>
      </c>
      <c r="I308" s="40" t="s">
        <v>12346</v>
      </c>
      <c r="J308" s="40" t="s">
        <v>12346</v>
      </c>
      <c r="K308" s="42" t="s">
        <v>12346</v>
      </c>
      <c r="L308" s="40">
        <v>8.0429315735367518E-2</v>
      </c>
      <c r="M308" s="40">
        <v>-2.1014793308447355</v>
      </c>
      <c r="N308" s="40">
        <v>4.2772211279033856</v>
      </c>
      <c r="O308" s="40">
        <v>4.8254586053321002</v>
      </c>
      <c r="P308" s="40">
        <v>1.0063298683252953</v>
      </c>
      <c r="Q308" s="153">
        <v>7.5192208087550005</v>
      </c>
      <c r="R308" s="153">
        <v>2.6574239008555267</v>
      </c>
      <c r="S308" s="40">
        <v>8.0433203649727716</v>
      </c>
      <c r="T308" s="40">
        <v>-4.9021797175538335</v>
      </c>
      <c r="U308" s="40">
        <v>-18.33267936255162</v>
      </c>
      <c r="V308" s="40">
        <v>5.3353215856781357</v>
      </c>
      <c r="W308" s="40">
        <v>6.5704181352825675</v>
      </c>
      <c r="X308" s="40">
        <v>0.49253249999999998</v>
      </c>
      <c r="Y308" s="40">
        <v>-0.1624255</v>
      </c>
      <c r="Z308" s="142">
        <v>41765</v>
      </c>
      <c r="AA308" s="40">
        <v>21867.183367000001</v>
      </c>
      <c r="AB308" s="40" t="s">
        <v>12447</v>
      </c>
      <c r="AC308" s="40" t="s">
        <v>13166</v>
      </c>
      <c r="AD308" s="42" t="s">
        <v>8237</v>
      </c>
      <c r="AE308" s="42" t="s">
        <v>13182</v>
      </c>
      <c r="AF308" s="42" t="s">
        <v>13215</v>
      </c>
      <c r="AG308" s="42" t="s">
        <v>13184</v>
      </c>
      <c r="AH308" s="42" t="s">
        <v>13184</v>
      </c>
    </row>
    <row r="309" spans="1:34" s="133" customFormat="1" ht="28.5">
      <c r="A309" s="33" t="s">
        <v>12828</v>
      </c>
      <c r="B309" s="32" t="s">
        <v>13799</v>
      </c>
      <c r="C309" s="33" t="s">
        <v>12633</v>
      </c>
      <c r="D309" s="33" t="s">
        <v>13800</v>
      </c>
      <c r="E309" s="33" t="s">
        <v>12448</v>
      </c>
      <c r="F309" s="35" t="s">
        <v>422</v>
      </c>
      <c r="G309" s="36" t="s">
        <v>13141</v>
      </c>
      <c r="H309" s="117">
        <v>3</v>
      </c>
      <c r="I309" s="36" t="s">
        <v>12346</v>
      </c>
      <c r="J309" s="36" t="s">
        <v>12346</v>
      </c>
      <c r="K309" s="36" t="s">
        <v>12346</v>
      </c>
      <c r="L309" s="33">
        <v>6.2360097892092965E-2</v>
      </c>
      <c r="M309" s="151">
        <v>-2.1040095275902893</v>
      </c>
      <c r="N309" s="151">
        <v>4.2780691475856836</v>
      </c>
      <c r="O309" s="151">
        <v>4.8271005039534298</v>
      </c>
      <c r="P309" s="151">
        <v>1.0084921466670949</v>
      </c>
      <c r="Q309" s="152">
        <v>7.5069196803409177</v>
      </c>
      <c r="R309" s="152">
        <v>2.6700576089994987</v>
      </c>
      <c r="S309" s="33">
        <v>8.0685625353131627</v>
      </c>
      <c r="T309" s="33">
        <v>-4.9142363498500536</v>
      </c>
      <c r="U309" s="33">
        <v>-18.333131749789732</v>
      </c>
      <c r="V309" s="32">
        <v>5.3350983410461321</v>
      </c>
      <c r="W309" s="32">
        <v>6.5672476674818387</v>
      </c>
      <c r="X309" s="33">
        <v>0.49212980000000001</v>
      </c>
      <c r="Y309" s="33">
        <v>-0.16503090000000001</v>
      </c>
      <c r="Z309" s="141">
        <v>39881</v>
      </c>
      <c r="AA309" s="33">
        <v>21867.183367000001</v>
      </c>
      <c r="AB309" s="33" t="s">
        <v>12447</v>
      </c>
      <c r="AC309" s="33" t="s">
        <v>13166</v>
      </c>
      <c r="AD309" s="126" t="s">
        <v>8237</v>
      </c>
      <c r="AE309" s="126" t="s">
        <v>13182</v>
      </c>
      <c r="AF309" s="126" t="s">
        <v>13215</v>
      </c>
      <c r="AG309" s="33" t="s">
        <v>13184</v>
      </c>
      <c r="AH309" s="33" t="s">
        <v>13184</v>
      </c>
    </row>
    <row r="310" spans="1:34" s="133" customFormat="1" ht="28.5">
      <c r="A310" s="40" t="s">
        <v>12828</v>
      </c>
      <c r="B310" s="39" t="s">
        <v>13801</v>
      </c>
      <c r="C310" s="39" t="s">
        <v>12634</v>
      </c>
      <c r="D310" s="40" t="s">
        <v>13802</v>
      </c>
      <c r="E310" s="40" t="s">
        <v>12455</v>
      </c>
      <c r="F310" s="41" t="s">
        <v>422</v>
      </c>
      <c r="G310" s="40" t="s">
        <v>13141</v>
      </c>
      <c r="H310" s="42">
        <v>3</v>
      </c>
      <c r="I310" s="40" t="s">
        <v>12346</v>
      </c>
      <c r="J310" s="40" t="s">
        <v>12346</v>
      </c>
      <c r="K310" s="42" t="s">
        <v>12346</v>
      </c>
      <c r="L310" s="40">
        <v>5.4566614201691323E-2</v>
      </c>
      <c r="M310" s="40">
        <v>-2.4733186515331629</v>
      </c>
      <c r="N310" s="40">
        <v>0.69234899097370128</v>
      </c>
      <c r="O310" s="40">
        <v>2.0268464503133687</v>
      </c>
      <c r="P310" s="40">
        <v>-0.60803776248478103</v>
      </c>
      <c r="Q310" s="153">
        <v>4.5416311681623966</v>
      </c>
      <c r="R310" s="153">
        <v>0.35467158531241605</v>
      </c>
      <c r="S310" s="40">
        <v>4.9292535120981862</v>
      </c>
      <c r="T310" s="40">
        <v>-5.9087462502319994</v>
      </c>
      <c r="U310" s="40">
        <v>-17.977935393016185</v>
      </c>
      <c r="V310" s="40">
        <v>5.3427740757803912</v>
      </c>
      <c r="W310" s="40">
        <v>6.5154026400906684</v>
      </c>
      <c r="X310" s="40">
        <v>0.1969156</v>
      </c>
      <c r="Y310" s="40">
        <v>-0.38842460000000001</v>
      </c>
      <c r="Z310" s="142">
        <v>41778</v>
      </c>
      <c r="AA310" s="40">
        <v>21867.183367000001</v>
      </c>
      <c r="AB310" s="40" t="s">
        <v>12447</v>
      </c>
      <c r="AC310" s="40" t="s">
        <v>13166</v>
      </c>
      <c r="AD310" s="42" t="s">
        <v>8237</v>
      </c>
      <c r="AE310" s="42" t="s">
        <v>13182</v>
      </c>
      <c r="AF310" s="42" t="s">
        <v>13183</v>
      </c>
      <c r="AG310" s="42" t="s">
        <v>13184</v>
      </c>
      <c r="AH310" s="42" t="s">
        <v>13184</v>
      </c>
    </row>
    <row r="311" spans="1:34" s="133" customFormat="1" ht="28.5">
      <c r="A311" s="33" t="s">
        <v>12828</v>
      </c>
      <c r="B311" s="32" t="s">
        <v>13803</v>
      </c>
      <c r="C311" s="33" t="s">
        <v>12635</v>
      </c>
      <c r="D311" s="33" t="s">
        <v>13804</v>
      </c>
      <c r="E311" s="33" t="s">
        <v>12447</v>
      </c>
      <c r="F311" s="35" t="s">
        <v>422</v>
      </c>
      <c r="G311" s="36" t="s">
        <v>13141</v>
      </c>
      <c r="H311" s="117">
        <v>3</v>
      </c>
      <c r="I311" s="36" t="s">
        <v>12346</v>
      </c>
      <c r="J311" s="36" t="s">
        <v>12346</v>
      </c>
      <c r="K311" s="36" t="s">
        <v>12346</v>
      </c>
      <c r="L311" s="33" t="e">
        <v>#N/A</v>
      </c>
      <c r="M311" s="151">
        <v>-2.2920952101087355</v>
      </c>
      <c r="N311" s="151">
        <v>3.5502958579881172</v>
      </c>
      <c r="O311" s="151">
        <v>4.8891417403170045</v>
      </c>
      <c r="P311" s="151">
        <v>0.85092847239573999</v>
      </c>
      <c r="Q311" s="152">
        <v>7.4522292993630668</v>
      </c>
      <c r="R311" s="152">
        <v>3.2927230819887576</v>
      </c>
      <c r="S311" s="33">
        <v>8.1148121899362167</v>
      </c>
      <c r="T311" s="33">
        <v>-4.9315068493150367</v>
      </c>
      <c r="U311" s="33">
        <v>-19.051959890610814</v>
      </c>
      <c r="V311" s="32">
        <v>5.421738179679167</v>
      </c>
      <c r="W311" s="32">
        <v>6.6787550142849224</v>
      </c>
      <c r="X311" s="33">
        <v>0.33381349999999999</v>
      </c>
      <c r="Y311" s="33">
        <v>-0.28492859999999998</v>
      </c>
      <c r="Z311" s="141">
        <v>36094</v>
      </c>
      <c r="AA311" s="33">
        <v>21867.183367000001</v>
      </c>
      <c r="AB311" s="33" t="s">
        <v>12447</v>
      </c>
      <c r="AC311" s="33" t="s">
        <v>13166</v>
      </c>
      <c r="AD311" s="126" t="s">
        <v>8237</v>
      </c>
      <c r="AE311" s="126" t="s">
        <v>13182</v>
      </c>
      <c r="AF311" s="126" t="s">
        <v>13187</v>
      </c>
      <c r="AG311" s="33" t="s">
        <v>13184</v>
      </c>
      <c r="AH311" s="33" t="s">
        <v>13184</v>
      </c>
    </row>
    <row r="312" spans="1:34" s="133" customFormat="1" ht="28.5">
      <c r="A312" s="40" t="s">
        <v>12828</v>
      </c>
      <c r="B312" s="39" t="s">
        <v>13805</v>
      </c>
      <c r="C312" s="39" t="s">
        <v>12636</v>
      </c>
      <c r="D312" s="40" t="s">
        <v>13806</v>
      </c>
      <c r="E312" s="40" t="s">
        <v>12447</v>
      </c>
      <c r="F312" s="41" t="s">
        <v>422</v>
      </c>
      <c r="G312" s="40" t="s">
        <v>13141</v>
      </c>
      <c r="H312" s="42">
        <v>3</v>
      </c>
      <c r="I312" s="40" t="s">
        <v>12346</v>
      </c>
      <c r="J312" s="40" t="s">
        <v>12346</v>
      </c>
      <c r="K312" s="42" t="s">
        <v>12346</v>
      </c>
      <c r="L312" s="40">
        <v>8.0309734078107695E-2</v>
      </c>
      <c r="M312" s="40">
        <v>-2.3758099352051976</v>
      </c>
      <c r="N312" s="40">
        <v>3.4642338083419322</v>
      </c>
      <c r="O312" s="40">
        <v>4.8894670143512675</v>
      </c>
      <c r="P312" s="40">
        <v>0.83436900549131998</v>
      </c>
      <c r="Q312" s="153">
        <v>7.4510539017905275</v>
      </c>
      <c r="R312" s="153">
        <v>3.2499806866902903</v>
      </c>
      <c r="S312" s="40">
        <v>8.0946501166017981</v>
      </c>
      <c r="T312" s="40">
        <v>-4.8780547694459386</v>
      </c>
      <c r="U312" s="40">
        <v>-19.039972262472649</v>
      </c>
      <c r="V312" s="40">
        <v>5.4263061093390448</v>
      </c>
      <c r="W312" s="40">
        <v>6.6902699907434391</v>
      </c>
      <c r="X312" s="40">
        <v>0.3322774</v>
      </c>
      <c r="Y312" s="40">
        <v>-0.28547440000000002</v>
      </c>
      <c r="Z312" s="142">
        <v>41648</v>
      </c>
      <c r="AA312" s="40">
        <v>21867.183367000001</v>
      </c>
      <c r="AB312" s="40" t="s">
        <v>12447</v>
      </c>
      <c r="AC312" s="40" t="s">
        <v>13166</v>
      </c>
      <c r="AD312" s="42" t="s">
        <v>8237</v>
      </c>
      <c r="AE312" s="42" t="s">
        <v>13182</v>
      </c>
      <c r="AF312" s="42" t="s">
        <v>13187</v>
      </c>
      <c r="AG312" s="42" t="s">
        <v>13184</v>
      </c>
      <c r="AH312" s="42" t="s">
        <v>13184</v>
      </c>
    </row>
    <row r="313" spans="1:34" s="133" customFormat="1" ht="28.5">
      <c r="A313" s="33" t="s">
        <v>12828</v>
      </c>
      <c r="B313" s="32" t="s">
        <v>13807</v>
      </c>
      <c r="C313" s="33" t="s">
        <v>12637</v>
      </c>
      <c r="D313" s="33" t="s">
        <v>13808</v>
      </c>
      <c r="E313" s="33" t="s">
        <v>12447</v>
      </c>
      <c r="F313" s="35" t="s">
        <v>422</v>
      </c>
      <c r="G313" s="36" t="s">
        <v>13141</v>
      </c>
      <c r="H313" s="117">
        <v>3</v>
      </c>
      <c r="I313" s="36" t="s">
        <v>12346</v>
      </c>
      <c r="J313" s="36" t="s">
        <v>12346</v>
      </c>
      <c r="K313" s="36" t="s">
        <v>12346</v>
      </c>
      <c r="L313" s="33">
        <v>6.3057324499081649E-2</v>
      </c>
      <c r="M313" s="151">
        <v>-2.3328149300155587</v>
      </c>
      <c r="N313" s="151">
        <v>3.4692608675735759</v>
      </c>
      <c r="O313" s="151">
        <v>4.8849618705774533</v>
      </c>
      <c r="P313" s="151">
        <v>0.84133159086210441</v>
      </c>
      <c r="Q313" s="152">
        <v>7.4905468742702208</v>
      </c>
      <c r="R313" s="152">
        <v>3.3949143316042374</v>
      </c>
      <c r="S313" s="33">
        <v>8.1518224589770973</v>
      </c>
      <c r="T313" s="33">
        <v>-4.9945394753243004</v>
      </c>
      <c r="U313" s="33">
        <v>-18.974262606927216</v>
      </c>
      <c r="V313" s="32">
        <v>5.3812509749940247</v>
      </c>
      <c r="W313" s="32">
        <v>6.6572464820334867</v>
      </c>
      <c r="X313" s="33">
        <v>0.33503110000000003</v>
      </c>
      <c r="Y313" s="33">
        <v>-0.28866209999999998</v>
      </c>
      <c r="Z313" s="141">
        <v>37515</v>
      </c>
      <c r="AA313" s="33">
        <v>21867.183367000001</v>
      </c>
      <c r="AB313" s="33" t="s">
        <v>12447</v>
      </c>
      <c r="AC313" s="33" t="s">
        <v>13166</v>
      </c>
      <c r="AD313" s="126" t="s">
        <v>8237</v>
      </c>
      <c r="AE313" s="126" t="s">
        <v>13182</v>
      </c>
      <c r="AF313" s="126" t="s">
        <v>13187</v>
      </c>
      <c r="AG313" s="33" t="s">
        <v>13184</v>
      </c>
      <c r="AH313" s="33" t="s">
        <v>13184</v>
      </c>
    </row>
    <row r="314" spans="1:34" s="133" customFormat="1" ht="28.5">
      <c r="A314" s="40" t="s">
        <v>12828</v>
      </c>
      <c r="B314" s="39" t="s">
        <v>13809</v>
      </c>
      <c r="C314" s="39" t="s">
        <v>12638</v>
      </c>
      <c r="D314" s="40" t="s">
        <v>13810</v>
      </c>
      <c r="E314" s="40" t="s">
        <v>12447</v>
      </c>
      <c r="F314" s="41" t="s">
        <v>117</v>
      </c>
      <c r="G314" s="40" t="s">
        <v>56</v>
      </c>
      <c r="H314" s="42">
        <v>5</v>
      </c>
      <c r="I314" s="40" t="s">
        <v>12346</v>
      </c>
      <c r="J314" s="40" t="s">
        <v>12346</v>
      </c>
      <c r="K314" s="42" t="s">
        <v>12346</v>
      </c>
      <c r="L314" s="40" t="e">
        <v>#N/A</v>
      </c>
      <c r="M314" s="40">
        <v>-11.671877326187264</v>
      </c>
      <c r="N314" s="40">
        <v>28.281081081081293</v>
      </c>
      <c r="O314" s="40">
        <v>11.153150579952786</v>
      </c>
      <c r="P314" s="40">
        <v>0.5166545845401993</v>
      </c>
      <c r="Q314" s="153">
        <v>26.360655737705208</v>
      </c>
      <c r="R314" s="153">
        <v>8.8158208243982017</v>
      </c>
      <c r="S314" s="40">
        <v>5.1307350764674853</v>
      </c>
      <c r="T314" s="40">
        <v>-15.91001216051886</v>
      </c>
      <c r="U314" s="40">
        <v>-40.502092050209257</v>
      </c>
      <c r="V314" s="40">
        <v>16.124158815553724</v>
      </c>
      <c r="W314" s="40">
        <v>17.852645232097444</v>
      </c>
      <c r="X314" s="40">
        <v>0.99410690000000002</v>
      </c>
      <c r="Y314" s="40">
        <v>5.2901669999999998E-2</v>
      </c>
      <c r="Z314" s="142">
        <v>33906</v>
      </c>
      <c r="AA314" s="40">
        <v>597.90688360000001</v>
      </c>
      <c r="AB314" s="40" t="s">
        <v>12447</v>
      </c>
      <c r="AC314" s="40" t="s">
        <v>13166</v>
      </c>
      <c r="AD314" s="42" t="s">
        <v>8237</v>
      </c>
      <c r="AE314" s="42" t="s">
        <v>13182</v>
      </c>
      <c r="AF314" s="42" t="s">
        <v>13187</v>
      </c>
      <c r="AG314" s="42" t="s">
        <v>13184</v>
      </c>
      <c r="AH314" s="42" t="s">
        <v>13184</v>
      </c>
    </row>
    <row r="315" spans="1:34" s="133" customFormat="1" ht="28.5">
      <c r="A315" s="33" t="s">
        <v>12828</v>
      </c>
      <c r="B315" s="32" t="s">
        <v>13811</v>
      </c>
      <c r="C315" s="33" t="s">
        <v>12641</v>
      </c>
      <c r="D315" s="33" t="s">
        <v>13812</v>
      </c>
      <c r="E315" s="33" t="s">
        <v>12448</v>
      </c>
      <c r="F315" s="35" t="s">
        <v>422</v>
      </c>
      <c r="G315" s="36" t="s">
        <v>13135</v>
      </c>
      <c r="H315" s="117">
        <v>4</v>
      </c>
      <c r="I315" s="36" t="s">
        <v>12346</v>
      </c>
      <c r="J315" s="36" t="s">
        <v>12346</v>
      </c>
      <c r="K315" s="36" t="s">
        <v>12346</v>
      </c>
      <c r="L315" s="33">
        <v>7.4012579408081813E-2</v>
      </c>
      <c r="M315" s="151">
        <v>-2.0935960591132785</v>
      </c>
      <c r="N315" s="151">
        <v>5.582796332667761</v>
      </c>
      <c r="O315" s="151">
        <v>7.5755393808136562</v>
      </c>
      <c r="P315" s="151">
        <v>3.1541296715725586</v>
      </c>
      <c r="Q315" s="152">
        <v>7.380298912413874</v>
      </c>
      <c r="R315" s="152">
        <v>6.7052798217663634</v>
      </c>
      <c r="S315" s="33">
        <v>12.278653572112198</v>
      </c>
      <c r="T315" s="33">
        <v>-4.629616765978362</v>
      </c>
      <c r="U315" s="33">
        <v>-17.465059861520484</v>
      </c>
      <c r="V315" s="32">
        <v>4.8543063236155826</v>
      </c>
      <c r="W315" s="32">
        <v>7.0397418167815582</v>
      </c>
      <c r="X315" s="33">
        <v>1.0174859999999999</v>
      </c>
      <c r="Y315" s="33">
        <v>0.16431109999999999</v>
      </c>
      <c r="Z315" s="141">
        <v>39881</v>
      </c>
      <c r="AA315" s="33">
        <v>12633.981003999999</v>
      </c>
      <c r="AB315" s="33" t="s">
        <v>12447</v>
      </c>
      <c r="AC315" s="33" t="s">
        <v>13166</v>
      </c>
      <c r="AD315" s="126" t="s">
        <v>8237</v>
      </c>
      <c r="AE315" s="126" t="s">
        <v>13182</v>
      </c>
      <c r="AF315" s="126" t="s">
        <v>13215</v>
      </c>
      <c r="AG315" s="33" t="s">
        <v>13184</v>
      </c>
      <c r="AH315" s="33" t="s">
        <v>13184</v>
      </c>
    </row>
    <row r="316" spans="1:34" s="133" customFormat="1" ht="28.5">
      <c r="A316" s="40" t="s">
        <v>12828</v>
      </c>
      <c r="B316" s="39" t="s">
        <v>13813</v>
      </c>
      <c r="C316" s="39" t="s">
        <v>12642</v>
      </c>
      <c r="D316" s="40" t="s">
        <v>13814</v>
      </c>
      <c r="E316" s="40" t="s">
        <v>12455</v>
      </c>
      <c r="F316" s="41" t="s">
        <v>422</v>
      </c>
      <c r="G316" s="40" t="s">
        <v>13135</v>
      </c>
      <c r="H316" s="42">
        <v>4</v>
      </c>
      <c r="I316" s="40" t="s">
        <v>12346</v>
      </c>
      <c r="J316" s="40" t="s">
        <v>12346</v>
      </c>
      <c r="K316" s="42" t="s">
        <v>12346</v>
      </c>
      <c r="L316" s="40">
        <v>8.4782519694210273E-2</v>
      </c>
      <c r="M316" s="40">
        <v>-2.4994878098749784</v>
      </c>
      <c r="N316" s="40">
        <v>1.9170114610379541</v>
      </c>
      <c r="O316" s="40">
        <v>4.7118617926908968</v>
      </c>
      <c r="P316" s="40">
        <v>1.5081078837307471</v>
      </c>
      <c r="Q316" s="153">
        <v>4.4179744651024588</v>
      </c>
      <c r="R316" s="153">
        <v>4.3771341452382817</v>
      </c>
      <c r="S316" s="40">
        <v>9.8992976185725787</v>
      </c>
      <c r="T316" s="40">
        <v>-4.8819308822329877</v>
      </c>
      <c r="U316" s="40">
        <v>-17.191962175335853</v>
      </c>
      <c r="V316" s="40">
        <v>4.6654612714942001</v>
      </c>
      <c r="W316" s="40">
        <v>6.8993626982387841</v>
      </c>
      <c r="X316" s="40">
        <v>0.72172959999999997</v>
      </c>
      <c r="Y316" s="40">
        <v>-4.4446029999999997E-2</v>
      </c>
      <c r="Z316" s="142">
        <v>41778</v>
      </c>
      <c r="AA316" s="40">
        <v>12633.981003999999</v>
      </c>
      <c r="AB316" s="40" t="s">
        <v>12447</v>
      </c>
      <c r="AC316" s="40" t="s">
        <v>13166</v>
      </c>
      <c r="AD316" s="42" t="s">
        <v>8237</v>
      </c>
      <c r="AE316" s="42" t="s">
        <v>13182</v>
      </c>
      <c r="AF316" s="42" t="s">
        <v>13183</v>
      </c>
      <c r="AG316" s="42" t="s">
        <v>13184</v>
      </c>
      <c r="AH316" s="42" t="s">
        <v>13184</v>
      </c>
    </row>
    <row r="317" spans="1:34" s="133" customFormat="1" ht="28.5">
      <c r="A317" s="33" t="s">
        <v>12828</v>
      </c>
      <c r="B317" s="32" t="s">
        <v>13815</v>
      </c>
      <c r="C317" s="33" t="s">
        <v>12643</v>
      </c>
      <c r="D317" s="33" t="s">
        <v>13816</v>
      </c>
      <c r="E317" s="33" t="s">
        <v>12447</v>
      </c>
      <c r="F317" s="35" t="s">
        <v>422</v>
      </c>
      <c r="G317" s="36" t="s">
        <v>13135</v>
      </c>
      <c r="H317" s="117">
        <v>4</v>
      </c>
      <c r="I317" s="36" t="s">
        <v>12346</v>
      </c>
      <c r="J317" s="36" t="s">
        <v>12346</v>
      </c>
      <c r="K317" s="36" t="s">
        <v>12346</v>
      </c>
      <c r="L317" s="33" t="e">
        <v>#N/A</v>
      </c>
      <c r="M317" s="151">
        <v>-2.3127199597787751</v>
      </c>
      <c r="N317" s="151">
        <v>4.8004314994605002</v>
      </c>
      <c r="O317" s="151">
        <v>7.6084753800417904</v>
      </c>
      <c r="P317" s="151">
        <v>2.9866530612301156</v>
      </c>
      <c r="Q317" s="152">
        <v>7.3210412147505455</v>
      </c>
      <c r="R317" s="152">
        <v>7.3469387755100257</v>
      </c>
      <c r="S317" s="33">
        <v>12.303664921466062</v>
      </c>
      <c r="T317" s="33">
        <v>-4.5260915867944789</v>
      </c>
      <c r="U317" s="33">
        <v>-18.176638176638239</v>
      </c>
      <c r="V317" s="32">
        <v>4.7801937594100927</v>
      </c>
      <c r="W317" s="32">
        <v>7.0622356455680917</v>
      </c>
      <c r="X317" s="33">
        <v>0.87361860000000002</v>
      </c>
      <c r="Y317" s="33">
        <v>4.6622719999999999E-2</v>
      </c>
      <c r="Z317" s="141">
        <v>37329</v>
      </c>
      <c r="AA317" s="33">
        <v>12633.981003999999</v>
      </c>
      <c r="AB317" s="33" t="s">
        <v>12447</v>
      </c>
      <c r="AC317" s="33" t="s">
        <v>13166</v>
      </c>
      <c r="AD317" s="126" t="s">
        <v>8237</v>
      </c>
      <c r="AE317" s="126" t="s">
        <v>13182</v>
      </c>
      <c r="AF317" s="126" t="s">
        <v>13187</v>
      </c>
      <c r="AG317" s="33" t="s">
        <v>13184</v>
      </c>
      <c r="AH317" s="33" t="s">
        <v>13184</v>
      </c>
    </row>
    <row r="318" spans="1:34" s="133" customFormat="1" ht="28.5">
      <c r="A318" s="40" t="s">
        <v>12828</v>
      </c>
      <c r="B318" s="39" t="s">
        <v>13817</v>
      </c>
      <c r="C318" s="39" t="s">
        <v>12644</v>
      </c>
      <c r="D318" s="40" t="s">
        <v>13818</v>
      </c>
      <c r="E318" s="40" t="s">
        <v>12447</v>
      </c>
      <c r="F318" s="41" t="s">
        <v>422</v>
      </c>
      <c r="G318" s="40" t="s">
        <v>13135</v>
      </c>
      <c r="H318" s="42">
        <v>4</v>
      </c>
      <c r="I318" s="40" t="s">
        <v>12346</v>
      </c>
      <c r="J318" s="40" t="s">
        <v>12346</v>
      </c>
      <c r="K318" s="42" t="s">
        <v>12346</v>
      </c>
      <c r="L318" s="40">
        <v>0.11078166672482966</v>
      </c>
      <c r="M318" s="40">
        <v>-2.2397891963109151</v>
      </c>
      <c r="N318" s="40">
        <v>4.8024307330940319</v>
      </c>
      <c r="O318" s="40">
        <v>7.6393185637989358</v>
      </c>
      <c r="P318" s="40">
        <v>2.9822839083587738</v>
      </c>
      <c r="Q318" s="153">
        <v>7.2896705526082739</v>
      </c>
      <c r="R318" s="153">
        <v>7.4383240761958458</v>
      </c>
      <c r="S318" s="40">
        <v>12.403552596289469</v>
      </c>
      <c r="T318" s="40">
        <v>-4.5822133451312919</v>
      </c>
      <c r="U318" s="40">
        <v>-18.197779119603673</v>
      </c>
      <c r="V318" s="40">
        <v>4.7604861702482424</v>
      </c>
      <c r="W318" s="40">
        <v>7.0237922479760346</v>
      </c>
      <c r="X318" s="40">
        <v>0.86949929999999997</v>
      </c>
      <c r="Y318" s="40">
        <v>4.5143370000000002E-2</v>
      </c>
      <c r="Z318" s="142">
        <v>41648</v>
      </c>
      <c r="AA318" s="40">
        <v>12633.981003999999</v>
      </c>
      <c r="AB318" s="40" t="s">
        <v>12447</v>
      </c>
      <c r="AC318" s="40" t="s">
        <v>13166</v>
      </c>
      <c r="AD318" s="42" t="s">
        <v>8237</v>
      </c>
      <c r="AE318" s="42" t="s">
        <v>13182</v>
      </c>
      <c r="AF318" s="42" t="s">
        <v>13187</v>
      </c>
      <c r="AG318" s="42" t="s">
        <v>13184</v>
      </c>
      <c r="AH318" s="42" t="s">
        <v>13184</v>
      </c>
    </row>
    <row r="319" spans="1:34" s="133" customFormat="1" ht="28.5">
      <c r="A319" s="33" t="s">
        <v>12828</v>
      </c>
      <c r="B319" s="32" t="s">
        <v>13819</v>
      </c>
      <c r="C319" s="33" t="s">
        <v>12645</v>
      </c>
      <c r="D319" s="33" t="s">
        <v>13820</v>
      </c>
      <c r="E319" s="33" t="s">
        <v>12447</v>
      </c>
      <c r="F319" s="35" t="s">
        <v>422</v>
      </c>
      <c r="G319" s="36" t="s">
        <v>13135</v>
      </c>
      <c r="H319" s="117">
        <v>4</v>
      </c>
      <c r="I319" s="36" t="s">
        <v>12346</v>
      </c>
      <c r="J319" s="36" t="s">
        <v>12346</v>
      </c>
      <c r="K319" s="36" t="s">
        <v>12346</v>
      </c>
      <c r="L319" s="33">
        <v>7.4605261416811688E-2</v>
      </c>
      <c r="M319" s="151">
        <v>-2.2508038585208889</v>
      </c>
      <c r="N319" s="151">
        <v>4.7827877746190905</v>
      </c>
      <c r="O319" s="151">
        <v>7.6916444136831519</v>
      </c>
      <c r="P319" s="151">
        <v>3.0011828445113187</v>
      </c>
      <c r="Q319" s="152">
        <v>7.1497479267952579</v>
      </c>
      <c r="R319" s="152">
        <v>7.1355338895634279</v>
      </c>
      <c r="S319" s="33">
        <v>12.412789089814069</v>
      </c>
      <c r="T319" s="33">
        <v>-4.8357983431178369</v>
      </c>
      <c r="U319" s="33">
        <v>-18.319787873932512</v>
      </c>
      <c r="V319" s="32">
        <v>4.8393280454178011</v>
      </c>
      <c r="W319" s="32">
        <v>7.0682139005328661</v>
      </c>
      <c r="X319" s="33">
        <v>0.85344379999999997</v>
      </c>
      <c r="Y319" s="33">
        <v>4.7971130000000001E-2</v>
      </c>
      <c r="Z319" s="141">
        <v>37525</v>
      </c>
      <c r="AA319" s="33">
        <v>12633.981003999999</v>
      </c>
      <c r="AB319" s="33" t="s">
        <v>12447</v>
      </c>
      <c r="AC319" s="33" t="s">
        <v>13166</v>
      </c>
      <c r="AD319" s="126" t="s">
        <v>8237</v>
      </c>
      <c r="AE319" s="126" t="s">
        <v>13182</v>
      </c>
      <c r="AF319" s="126" t="s">
        <v>13187</v>
      </c>
      <c r="AG319" s="33" t="s">
        <v>13184</v>
      </c>
      <c r="AH319" s="33" t="s">
        <v>13184</v>
      </c>
    </row>
    <row r="320" spans="1:34" s="133" customFormat="1" ht="28.5">
      <c r="A320" s="40" t="s">
        <v>12828</v>
      </c>
      <c r="B320" s="39" t="s">
        <v>13821</v>
      </c>
      <c r="C320" s="39" t="s">
        <v>12646</v>
      </c>
      <c r="D320" s="40" t="s">
        <v>13822</v>
      </c>
      <c r="E320" s="40" t="s">
        <v>12448</v>
      </c>
      <c r="F320" s="41" t="s">
        <v>422</v>
      </c>
      <c r="G320" s="40" t="s">
        <v>13135</v>
      </c>
      <c r="H320" s="42">
        <v>4</v>
      </c>
      <c r="I320" s="40" t="s">
        <v>12346</v>
      </c>
      <c r="J320" s="40" t="s">
        <v>12346</v>
      </c>
      <c r="K320" s="42" t="s">
        <v>12346</v>
      </c>
      <c r="L320" s="40">
        <v>0.10994850791200428</v>
      </c>
      <c r="M320" s="40">
        <v>-2.1169354838709742</v>
      </c>
      <c r="N320" s="40">
        <v>5.5851430704017213</v>
      </c>
      <c r="O320" s="40">
        <v>7.5674311085555113</v>
      </c>
      <c r="P320" s="40">
        <v>3.1479870778089225</v>
      </c>
      <c r="Q320" s="153">
        <v>7.3944122415906754</v>
      </c>
      <c r="R320" s="153">
        <v>6.6817027657646966</v>
      </c>
      <c r="S320" s="40">
        <v>12.267045702825197</v>
      </c>
      <c r="T320" s="40">
        <v>-4.6311558457185598</v>
      </c>
      <c r="U320" s="40">
        <v>-17.464550467342487</v>
      </c>
      <c r="V320" s="40">
        <v>4.8424315163565606</v>
      </c>
      <c r="W320" s="40">
        <v>7.0414826942689688</v>
      </c>
      <c r="X320" s="40">
        <v>1.023169</v>
      </c>
      <c r="Y320" s="40">
        <v>0.16570689999999999</v>
      </c>
      <c r="Z320" s="142">
        <v>41765</v>
      </c>
      <c r="AA320" s="40">
        <v>12633.981003999999</v>
      </c>
      <c r="AB320" s="40" t="s">
        <v>12447</v>
      </c>
      <c r="AC320" s="40" t="s">
        <v>13166</v>
      </c>
      <c r="AD320" s="42" t="s">
        <v>8237</v>
      </c>
      <c r="AE320" s="42" t="s">
        <v>13182</v>
      </c>
      <c r="AF320" s="42" t="s">
        <v>13215</v>
      </c>
      <c r="AG320" s="42" t="s">
        <v>13184</v>
      </c>
      <c r="AH320" s="42" t="s">
        <v>13184</v>
      </c>
    </row>
    <row r="321" spans="1:34" s="133" customFormat="1" ht="28.5">
      <c r="A321" s="33" t="s">
        <v>12828</v>
      </c>
      <c r="B321" s="32" t="s">
        <v>13823</v>
      </c>
      <c r="C321" s="33" t="s">
        <v>12647</v>
      </c>
      <c r="D321" s="33" t="s">
        <v>13822</v>
      </c>
      <c r="E321" s="33" t="s">
        <v>12453</v>
      </c>
      <c r="F321" s="35" t="s">
        <v>422</v>
      </c>
      <c r="G321" s="36" t="s">
        <v>13135</v>
      </c>
      <c r="H321" s="117">
        <v>4</v>
      </c>
      <c r="I321" s="36" t="s">
        <v>12346</v>
      </c>
      <c r="J321" s="36" t="s">
        <v>12346</v>
      </c>
      <c r="K321" s="36" t="s">
        <v>12346</v>
      </c>
      <c r="L321" s="33">
        <v>9.0297872715807984E-2</v>
      </c>
      <c r="M321" s="151">
        <v>-2.6243093922652228</v>
      </c>
      <c r="N321" s="151">
        <v>2.4917007792447654</v>
      </c>
      <c r="O321" s="151">
        <v>5.4818208643183652</v>
      </c>
      <c r="P321" s="151">
        <v>0.93188764181746375</v>
      </c>
      <c r="Q321" s="152">
        <v>5.0804543068948105</v>
      </c>
      <c r="R321" s="152">
        <v>5.5527364077494701</v>
      </c>
      <c r="S321" s="33">
        <v>9.7853788870331915</v>
      </c>
      <c r="T321" s="33">
        <v>-4.710141167683835</v>
      </c>
      <c r="U321" s="33">
        <v>-20.043272001983624</v>
      </c>
      <c r="V321" s="32">
        <v>4.7626062200948356</v>
      </c>
      <c r="W321" s="32">
        <v>7.0332257678282053</v>
      </c>
      <c r="X321" s="33">
        <v>0.78650070000000005</v>
      </c>
      <c r="Y321" s="33">
        <v>-2.394278E-2</v>
      </c>
      <c r="Z321" s="141">
        <v>41778</v>
      </c>
      <c r="AA321" s="33">
        <v>12633.981003999999</v>
      </c>
      <c r="AB321" s="33" t="s">
        <v>12447</v>
      </c>
      <c r="AC321" s="33" t="s">
        <v>13166</v>
      </c>
      <c r="AD321" s="126" t="s">
        <v>8237</v>
      </c>
      <c r="AE321" s="126" t="s">
        <v>13182</v>
      </c>
      <c r="AF321" s="126" t="s">
        <v>13251</v>
      </c>
      <c r="AG321" s="33" t="s">
        <v>13184</v>
      </c>
      <c r="AH321" s="33" t="s">
        <v>13184</v>
      </c>
    </row>
    <row r="322" spans="1:34" s="133" customFormat="1" ht="28.5">
      <c r="A322" s="40" t="s">
        <v>12828</v>
      </c>
      <c r="B322" s="39" t="s">
        <v>13824</v>
      </c>
      <c r="C322" s="39" t="s">
        <v>12648</v>
      </c>
      <c r="D322" s="40" t="s">
        <v>13825</v>
      </c>
      <c r="E322" s="40" t="s">
        <v>12448</v>
      </c>
      <c r="F322" s="41" t="s">
        <v>422</v>
      </c>
      <c r="G322" s="40" t="s">
        <v>13142</v>
      </c>
      <c r="H322" s="42">
        <v>2</v>
      </c>
      <c r="I322" s="40" t="s">
        <v>12346</v>
      </c>
      <c r="J322" s="40" t="s">
        <v>12346</v>
      </c>
      <c r="K322" s="42" t="s">
        <v>12346</v>
      </c>
      <c r="L322" s="40">
        <v>8.8377205940567485E-2</v>
      </c>
      <c r="M322" s="40">
        <v>-0.31110509941838504</v>
      </c>
      <c r="N322" s="40">
        <v>5.75100825355781</v>
      </c>
      <c r="O322" s="40">
        <v>8.3093259352715378</v>
      </c>
      <c r="P322" s="40">
        <v>5.4373292662950989</v>
      </c>
      <c r="Q322" s="153">
        <v>6.2819855291724291</v>
      </c>
      <c r="R322" s="153">
        <v>8.1027687442686513</v>
      </c>
      <c r="S322" s="40">
        <v>12.669568385873276</v>
      </c>
      <c r="T322" s="40">
        <v>-1.442371311366919</v>
      </c>
      <c r="U322" s="40">
        <v>-5.3440714940393601</v>
      </c>
      <c r="V322" s="40">
        <v>2.1317485842250852</v>
      </c>
      <c r="W322" s="40">
        <v>3.0337273066923522</v>
      </c>
      <c r="X322" s="40">
        <v>2.241136</v>
      </c>
      <c r="Y322" s="40">
        <v>0.98044339999999996</v>
      </c>
      <c r="Z322" s="142">
        <v>41939</v>
      </c>
      <c r="AA322" s="40">
        <v>1706.6921620000001</v>
      </c>
      <c r="AB322" s="40" t="s">
        <v>12447</v>
      </c>
      <c r="AC322" s="40" t="s">
        <v>13166</v>
      </c>
      <c r="AD322" s="42" t="s">
        <v>8237</v>
      </c>
      <c r="AE322" s="42" t="s">
        <v>13182</v>
      </c>
      <c r="AF322" s="42" t="s">
        <v>13215</v>
      </c>
      <c r="AG322" s="42" t="s">
        <v>13184</v>
      </c>
      <c r="AH322" s="42" t="s">
        <v>13184</v>
      </c>
    </row>
    <row r="323" spans="1:34" s="133" customFormat="1" ht="28.5">
      <c r="A323" s="33" t="s">
        <v>12828</v>
      </c>
      <c r="B323" s="32" t="s">
        <v>13826</v>
      </c>
      <c r="C323" s="33" t="s">
        <v>12649</v>
      </c>
      <c r="D323" s="33" t="s">
        <v>13827</v>
      </c>
      <c r="E323" s="33" t="s">
        <v>12447</v>
      </c>
      <c r="F323" s="35" t="s">
        <v>422</v>
      </c>
      <c r="G323" s="36" t="s">
        <v>13142</v>
      </c>
      <c r="H323" s="117">
        <v>2</v>
      </c>
      <c r="I323" s="36" t="s">
        <v>12346</v>
      </c>
      <c r="J323" s="36" t="s">
        <v>12346</v>
      </c>
      <c r="K323" s="36" t="s">
        <v>12346</v>
      </c>
      <c r="L323" s="33" t="e">
        <v>#N/A</v>
      </c>
      <c r="M323" s="151">
        <v>-0.51325919589394475</v>
      </c>
      <c r="N323" s="151">
        <v>5.0112866817156432</v>
      </c>
      <c r="O323" s="151">
        <v>8.3740139965032601</v>
      </c>
      <c r="P323" s="151">
        <v>5.2580321478766789</v>
      </c>
      <c r="Q323" s="152">
        <v>6.1898211829434668</v>
      </c>
      <c r="R323" s="152">
        <v>8.7824351297405947</v>
      </c>
      <c r="S323" s="33">
        <v>12.718064153067154</v>
      </c>
      <c r="T323" s="33">
        <v>-1.128158844765359</v>
      </c>
      <c r="U323" s="33">
        <v>-6.0836501901140654</v>
      </c>
      <c r="V323" s="32">
        <v>1.9670058988059143</v>
      </c>
      <c r="W323" s="32">
        <v>2.9693244384544419</v>
      </c>
      <c r="X323" s="33">
        <v>2.0671210000000002</v>
      </c>
      <c r="Y323" s="33">
        <v>0.72173639999999994</v>
      </c>
      <c r="Z323" s="141">
        <v>41690</v>
      </c>
      <c r="AA323" s="33">
        <v>1706.6921620000001</v>
      </c>
      <c r="AB323" s="33" t="s">
        <v>12447</v>
      </c>
      <c r="AC323" s="33" t="s">
        <v>13166</v>
      </c>
      <c r="AD323" s="126" t="s">
        <v>8237</v>
      </c>
      <c r="AE323" s="126" t="s">
        <v>13182</v>
      </c>
      <c r="AF323" s="126" t="s">
        <v>13187</v>
      </c>
      <c r="AG323" s="33" t="s">
        <v>13184</v>
      </c>
      <c r="AH323" s="33" t="s">
        <v>13184</v>
      </c>
    </row>
    <row r="324" spans="1:34" s="133" customFormat="1" ht="28.5">
      <c r="A324" s="40" t="s">
        <v>12828</v>
      </c>
      <c r="B324" s="39" t="s">
        <v>13828</v>
      </c>
      <c r="C324" s="39" t="s">
        <v>12650</v>
      </c>
      <c r="D324" s="40" t="s">
        <v>13829</v>
      </c>
      <c r="E324" s="40" t="s">
        <v>12447</v>
      </c>
      <c r="F324" s="41" t="s">
        <v>422</v>
      </c>
      <c r="G324" s="40" t="s">
        <v>13142</v>
      </c>
      <c r="H324" s="42">
        <v>2</v>
      </c>
      <c r="I324" s="40" t="s">
        <v>12346</v>
      </c>
      <c r="J324" s="40" t="s">
        <v>12346</v>
      </c>
      <c r="K324" s="42" t="s">
        <v>12346</v>
      </c>
      <c r="L324" s="40">
        <v>8.9957491830228872E-2</v>
      </c>
      <c r="M324" s="40">
        <v>-0.42328042328038107</v>
      </c>
      <c r="N324" s="40">
        <v>5.0568437696867141</v>
      </c>
      <c r="O324" s="40">
        <v>8.3679358481901556</v>
      </c>
      <c r="P324" s="40">
        <v>5.2768581495088895</v>
      </c>
      <c r="Q324" s="153">
        <v>6.189800251027755</v>
      </c>
      <c r="R324" s="153">
        <v>8.7408688016179958</v>
      </c>
      <c r="S324" s="40">
        <v>12.748824624328382</v>
      </c>
      <c r="T324" s="40">
        <v>-1.1316872427983626</v>
      </c>
      <c r="U324" s="40">
        <v>-6.0980471130395735</v>
      </c>
      <c r="V324" s="40">
        <v>1.9891920915268499</v>
      </c>
      <c r="W324" s="40">
        <v>2.9878793265495167</v>
      </c>
      <c r="X324" s="40">
        <v>2.067447</v>
      </c>
      <c r="Y324" s="40">
        <v>0.71828080000000005</v>
      </c>
      <c r="Z324" s="142">
        <v>41690</v>
      </c>
      <c r="AA324" s="40">
        <v>1706.6921620000001</v>
      </c>
      <c r="AB324" s="40" t="s">
        <v>12447</v>
      </c>
      <c r="AC324" s="40" t="s">
        <v>13166</v>
      </c>
      <c r="AD324" s="42" t="s">
        <v>8237</v>
      </c>
      <c r="AE324" s="42" t="s">
        <v>13182</v>
      </c>
      <c r="AF324" s="42" t="s">
        <v>13187</v>
      </c>
      <c r="AG324" s="42" t="s">
        <v>13184</v>
      </c>
      <c r="AH324" s="42" t="s">
        <v>13184</v>
      </c>
    </row>
    <row r="325" spans="1:34" s="133" customFormat="1" ht="28.5">
      <c r="A325" s="33" t="s">
        <v>12828</v>
      </c>
      <c r="B325" s="32" t="s">
        <v>13830</v>
      </c>
      <c r="C325" s="33" t="s">
        <v>12651</v>
      </c>
      <c r="D325" s="33" t="s">
        <v>948</v>
      </c>
      <c r="E325" s="33" t="s">
        <v>12447</v>
      </c>
      <c r="F325" s="35" t="s">
        <v>422</v>
      </c>
      <c r="G325" s="36" t="s">
        <v>13142</v>
      </c>
      <c r="H325" s="117">
        <v>2</v>
      </c>
      <c r="I325" s="36" t="s">
        <v>12346</v>
      </c>
      <c r="J325" s="36" t="s">
        <v>12346</v>
      </c>
      <c r="K325" s="36" t="s">
        <v>12346</v>
      </c>
      <c r="L325" s="33">
        <v>7.5204987842556414E-2</v>
      </c>
      <c r="M325" s="151">
        <v>-0.53191489361703592</v>
      </c>
      <c r="N325" s="151">
        <v>4.9629328070714518</v>
      </c>
      <c r="O325" s="151">
        <v>8.3717404577676504</v>
      </c>
      <c r="P325" s="151">
        <v>5.2563772856031532</v>
      </c>
      <c r="Q325" s="152">
        <v>6.2008784359733449</v>
      </c>
      <c r="R325" s="152">
        <v>8.7503063427045724</v>
      </c>
      <c r="S325" s="33">
        <v>12.796737006691927</v>
      </c>
      <c r="T325" s="33">
        <v>-1.1353711790393017</v>
      </c>
      <c r="U325" s="33">
        <v>-6.1217054268712605</v>
      </c>
      <c r="V325" s="32">
        <v>1.9789717345005904</v>
      </c>
      <c r="W325" s="32">
        <v>2.9950809217928436</v>
      </c>
      <c r="X325" s="33">
        <v>2.0780189999999998</v>
      </c>
      <c r="Y325" s="33">
        <v>0.71811380000000002</v>
      </c>
      <c r="Z325" s="141">
        <v>41690</v>
      </c>
      <c r="AA325" s="33">
        <v>1706.6921620000001</v>
      </c>
      <c r="AB325" s="33" t="s">
        <v>12447</v>
      </c>
      <c r="AC325" s="33" t="s">
        <v>13166</v>
      </c>
      <c r="AD325" s="126" t="s">
        <v>8237</v>
      </c>
      <c r="AE325" s="126" t="s">
        <v>13182</v>
      </c>
      <c r="AF325" s="126" t="s">
        <v>13187</v>
      </c>
      <c r="AG325" s="33" t="s">
        <v>13184</v>
      </c>
      <c r="AH325" s="33" t="s">
        <v>13184</v>
      </c>
    </row>
    <row r="326" spans="1:34" s="133" customFormat="1" ht="28.5">
      <c r="A326" s="40" t="s">
        <v>12828</v>
      </c>
      <c r="B326" s="39" t="s">
        <v>13831</v>
      </c>
      <c r="C326" s="39" t="s">
        <v>12652</v>
      </c>
      <c r="D326" s="40" t="s">
        <v>13832</v>
      </c>
      <c r="E326" s="40" t="s">
        <v>12447</v>
      </c>
      <c r="F326" s="41" t="s">
        <v>422</v>
      </c>
      <c r="G326" s="40" t="s">
        <v>13133</v>
      </c>
      <c r="H326" s="42">
        <v>2</v>
      </c>
      <c r="I326" s="40" t="s">
        <v>12346</v>
      </c>
      <c r="J326" s="40" t="s">
        <v>12346</v>
      </c>
      <c r="K326" s="42" t="s">
        <v>12346</v>
      </c>
      <c r="L326" s="40" t="e">
        <v>#N/A</v>
      </c>
      <c r="M326" s="40">
        <v>-0.79681274900395005</v>
      </c>
      <c r="N326" s="40">
        <v>2.7333677153171365</v>
      </c>
      <c r="O326" s="40">
        <v>3.5672504126411653</v>
      </c>
      <c r="P326" s="40">
        <v>1.5661760482726939</v>
      </c>
      <c r="Q326" s="153">
        <v>4.0688575899839874</v>
      </c>
      <c r="R326" s="153">
        <v>3.6796536796538826</v>
      </c>
      <c r="S326" s="40">
        <v>4.739461910858922</v>
      </c>
      <c r="T326" s="40">
        <v>-1.1437095972153477</v>
      </c>
      <c r="U326" s="40">
        <v>-5.4112554112554667</v>
      </c>
      <c r="V326" s="40">
        <v>1.4304653137147021</v>
      </c>
      <c r="W326" s="40">
        <v>1.756202559885943</v>
      </c>
      <c r="X326" s="40">
        <v>-0.37965260000000001</v>
      </c>
      <c r="Y326" s="40">
        <v>-0.9195835</v>
      </c>
      <c r="Z326" s="142">
        <v>36292</v>
      </c>
      <c r="AA326" s="40">
        <v>414.06973859999999</v>
      </c>
      <c r="AB326" s="40" t="s">
        <v>12447</v>
      </c>
      <c r="AC326" s="40" t="s">
        <v>13166</v>
      </c>
      <c r="AD326" s="42" t="s">
        <v>8237</v>
      </c>
      <c r="AE326" s="42" t="s">
        <v>13182</v>
      </c>
      <c r="AF326" s="42" t="s">
        <v>13187</v>
      </c>
      <c r="AG326" s="42" t="s">
        <v>13184</v>
      </c>
      <c r="AH326" s="42" t="s">
        <v>13184</v>
      </c>
    </row>
    <row r="327" spans="1:34" s="133" customFormat="1" ht="28.5">
      <c r="A327" s="33" t="s">
        <v>12828</v>
      </c>
      <c r="B327" s="32" t="s">
        <v>13833</v>
      </c>
      <c r="C327" s="33" t="s">
        <v>12653</v>
      </c>
      <c r="D327" s="33" t="s">
        <v>13834</v>
      </c>
      <c r="E327" s="33" t="s">
        <v>12447</v>
      </c>
      <c r="F327" s="35" t="s">
        <v>422</v>
      </c>
      <c r="G327" s="36" t="s">
        <v>13133</v>
      </c>
      <c r="H327" s="117">
        <v>2</v>
      </c>
      <c r="I327" s="36" t="s">
        <v>12346</v>
      </c>
      <c r="J327" s="36" t="s">
        <v>12346</v>
      </c>
      <c r="K327" s="36" t="s">
        <v>12346</v>
      </c>
      <c r="L327" s="33">
        <v>3.2999999821186066E-2</v>
      </c>
      <c r="M327" s="151">
        <v>-0.72607866070542038</v>
      </c>
      <c r="N327" s="151">
        <v>2.1943024126127142</v>
      </c>
      <c r="O327" s="151">
        <v>1.430221182515945</v>
      </c>
      <c r="P327" s="151">
        <v>-0.58150506014998937</v>
      </c>
      <c r="Q327" s="152">
        <v>2.7457335023119311</v>
      </c>
      <c r="R327" s="152">
        <v>0.6983240223463083</v>
      </c>
      <c r="S327" s="33">
        <v>1.7021276595742485</v>
      </c>
      <c r="T327" s="33">
        <v>-1.4064697609001198</v>
      </c>
      <c r="U327" s="33">
        <v>-8.2679744281650596</v>
      </c>
      <c r="V327" s="32" t="e">
        <v>#N/A</v>
      </c>
      <c r="W327" s="32" t="e">
        <v>#N/A</v>
      </c>
      <c r="X327" s="33">
        <v>-2.148593</v>
      </c>
      <c r="Y327" s="33">
        <v>-2.145696</v>
      </c>
      <c r="Z327" s="141">
        <v>35339</v>
      </c>
      <c r="AA327" s="33">
        <v>414.06973859999999</v>
      </c>
      <c r="AB327" s="33" t="s">
        <v>12447</v>
      </c>
      <c r="AC327" s="33" t="s">
        <v>13166</v>
      </c>
      <c r="AD327" s="126" t="s">
        <v>8237</v>
      </c>
      <c r="AE327" s="126" t="s">
        <v>13182</v>
      </c>
      <c r="AF327" s="126" t="s">
        <v>13264</v>
      </c>
      <c r="AG327" s="33" t="s">
        <v>13184</v>
      </c>
      <c r="AH327" s="33" t="s">
        <v>13184</v>
      </c>
    </row>
    <row r="328" spans="1:34" s="133" customFormat="1" ht="28.5">
      <c r="A328" s="40" t="s">
        <v>12443</v>
      </c>
      <c r="B328" s="39" t="s">
        <v>13835</v>
      </c>
      <c r="C328" s="39" t="s">
        <v>12675</v>
      </c>
      <c r="D328" s="40" t="s">
        <v>13525</v>
      </c>
      <c r="E328" s="40" t="s">
        <v>12447</v>
      </c>
      <c r="F328" s="41" t="s">
        <v>422</v>
      </c>
      <c r="G328" s="40" t="s">
        <v>13132</v>
      </c>
      <c r="H328" s="42">
        <v>3</v>
      </c>
      <c r="I328" s="40" t="s">
        <v>12346</v>
      </c>
      <c r="J328" s="40" t="s">
        <v>12346</v>
      </c>
      <c r="K328" s="42" t="s">
        <v>12346</v>
      </c>
      <c r="L328" s="40" t="e">
        <v>#N/A</v>
      </c>
      <c r="M328" s="40">
        <v>-2.829268292682896</v>
      </c>
      <c r="N328" s="40">
        <v>5.9574468085107357</v>
      </c>
      <c r="O328" s="40">
        <v>6.4310574335392223</v>
      </c>
      <c r="P328" s="40">
        <v>-3.7839197495594279</v>
      </c>
      <c r="Q328" s="153">
        <v>9.8576122672508149</v>
      </c>
      <c r="R328" s="153">
        <v>14.447236180904444</v>
      </c>
      <c r="S328" s="40">
        <v>-2.822085889570769</v>
      </c>
      <c r="T328" s="40">
        <v>-11.658653846153888</v>
      </c>
      <c r="U328" s="40">
        <v>-47.483766233766325</v>
      </c>
      <c r="V328" s="40">
        <v>6.6713535629294105</v>
      </c>
      <c r="W328" s="40">
        <v>13.214266823507751</v>
      </c>
      <c r="X328" s="40">
        <v>0.3090908</v>
      </c>
      <c r="Y328" s="40">
        <v>-0.45010030000000001</v>
      </c>
      <c r="Z328" s="142">
        <v>43070</v>
      </c>
      <c r="AA328" s="40">
        <v>1167.78257171</v>
      </c>
      <c r="AB328" s="40" t="s">
        <v>12447</v>
      </c>
      <c r="AC328" s="40" t="s">
        <v>13166</v>
      </c>
      <c r="AD328" s="42" t="s">
        <v>8237</v>
      </c>
      <c r="AE328" s="42" t="s">
        <v>13192</v>
      </c>
      <c r="AF328" s="42" t="s">
        <v>13193</v>
      </c>
      <c r="AG328" s="42" t="s">
        <v>13193</v>
      </c>
      <c r="AH328" s="42" t="s">
        <v>13193</v>
      </c>
    </row>
    <row r="329" spans="1:34" s="133" customFormat="1" ht="28.5">
      <c r="A329" s="33" t="s">
        <v>12443</v>
      </c>
      <c r="B329" s="32" t="s">
        <v>13836</v>
      </c>
      <c r="C329" s="33" t="s">
        <v>12676</v>
      </c>
      <c r="D329" s="33" t="s">
        <v>13547</v>
      </c>
      <c r="E329" s="33" t="s">
        <v>12454</v>
      </c>
      <c r="F329" s="35" t="s">
        <v>381</v>
      </c>
      <c r="G329" s="36" t="s">
        <v>75</v>
      </c>
      <c r="H329" s="117">
        <v>4</v>
      </c>
      <c r="I329" s="36" t="s">
        <v>12346</v>
      </c>
      <c r="J329" s="36" t="s">
        <v>12346</v>
      </c>
      <c r="K329" s="36" t="s">
        <v>12346</v>
      </c>
      <c r="L329" s="33">
        <v>8.143322475570032E-2</v>
      </c>
      <c r="M329" s="151">
        <v>-5.6352459016393741</v>
      </c>
      <c r="N329" s="151">
        <v>4.9430716295098209</v>
      </c>
      <c r="O329" s="151">
        <v>4.2777487029757699</v>
      </c>
      <c r="P329" s="151">
        <v>4.2777487029757699</v>
      </c>
      <c r="Q329" s="152">
        <v>7.0465676896813045</v>
      </c>
      <c r="R329" s="152">
        <v>4.105315387284536</v>
      </c>
      <c r="S329" s="33" t="s">
        <v>13056</v>
      </c>
      <c r="T329" s="33">
        <v>-11.315980938844671</v>
      </c>
      <c r="U329" s="33">
        <v>-11.315980938844671</v>
      </c>
      <c r="V329" s="32">
        <v>8.148534852654743</v>
      </c>
      <c r="W329" s="32">
        <v>8.148534852654743</v>
      </c>
      <c r="X329" s="33">
        <v>1.007253</v>
      </c>
      <c r="Y329" s="33" t="s">
        <v>13169</v>
      </c>
      <c r="Z329" s="141">
        <v>45175</v>
      </c>
      <c r="AA329" s="33">
        <v>3021.2517483699999</v>
      </c>
      <c r="AB329" s="33" t="s">
        <v>12447</v>
      </c>
      <c r="AC329" s="33" t="s">
        <v>13166</v>
      </c>
      <c r="AD329" s="126" t="s">
        <v>8237</v>
      </c>
      <c r="AE329" s="126" t="s">
        <v>13182</v>
      </c>
      <c r="AF329" s="126" t="s">
        <v>13421</v>
      </c>
      <c r="AG329" s="33" t="s">
        <v>13184</v>
      </c>
      <c r="AH329" s="33" t="s">
        <v>13184</v>
      </c>
    </row>
    <row r="330" spans="1:34" s="133" customFormat="1" ht="42.75">
      <c r="A330" s="40" t="s">
        <v>12679</v>
      </c>
      <c r="B330" s="39" t="s">
        <v>13837</v>
      </c>
      <c r="C330" s="39" t="s">
        <v>12677</v>
      </c>
      <c r="D330" s="40" t="s">
        <v>13838</v>
      </c>
      <c r="E330" s="40" t="s">
        <v>12447</v>
      </c>
      <c r="F330" s="41" t="s">
        <v>381</v>
      </c>
      <c r="G330" s="40" t="s">
        <v>12434</v>
      </c>
      <c r="H330" s="42">
        <v>4</v>
      </c>
      <c r="I330" s="40" t="s">
        <v>12346</v>
      </c>
      <c r="J330" s="40" t="s">
        <v>12346</v>
      </c>
      <c r="K330" s="42" t="s">
        <v>12346</v>
      </c>
      <c r="L330" s="40" t="e">
        <v>#N/A</v>
      </c>
      <c r="M330" s="40">
        <v>-5.1392216805750675</v>
      </c>
      <c r="N330" s="40">
        <v>11.813400857031509</v>
      </c>
      <c r="O330" s="40">
        <v>7.12265473260838</v>
      </c>
      <c r="P330" s="40">
        <v>1.4485269051505822</v>
      </c>
      <c r="Q330" s="153">
        <v>16.737032569360654</v>
      </c>
      <c r="R330" s="153">
        <v>1.6508712931824876</v>
      </c>
      <c r="S330" s="40">
        <v>9.3988708070408933</v>
      </c>
      <c r="T330" s="40">
        <v>-7.217079161156259</v>
      </c>
      <c r="U330" s="40">
        <v>-26.532077164647781</v>
      </c>
      <c r="V330" s="40">
        <v>7.646621321329075</v>
      </c>
      <c r="W330" s="40">
        <v>9.2030291169333065</v>
      </c>
      <c r="X330" s="40">
        <v>0.86978940000000005</v>
      </c>
      <c r="Y330" s="40">
        <v>-6.1087280000000001E-2</v>
      </c>
      <c r="Z330" s="142">
        <v>43669</v>
      </c>
      <c r="AA330" s="40">
        <v>42.43678791</v>
      </c>
      <c r="AB330" s="40" t="s">
        <v>12447</v>
      </c>
      <c r="AC330" s="40" t="s">
        <v>13166</v>
      </c>
      <c r="AD330" s="42" t="s">
        <v>8237</v>
      </c>
      <c r="AE330" s="42" t="s">
        <v>13192</v>
      </c>
      <c r="AF330" s="42" t="s">
        <v>13193</v>
      </c>
      <c r="AG330" s="42" t="s">
        <v>13193</v>
      </c>
      <c r="AH330" s="42" t="s">
        <v>13193</v>
      </c>
    </row>
    <row r="331" spans="1:34" s="133" customFormat="1" ht="28.5">
      <c r="A331" s="33" t="s">
        <v>12679</v>
      </c>
      <c r="B331" s="32" t="s">
        <v>13839</v>
      </c>
      <c r="C331" s="33" t="s">
        <v>12678</v>
      </c>
      <c r="D331" s="33" t="s">
        <v>4255</v>
      </c>
      <c r="E331" s="33" t="s">
        <v>12455</v>
      </c>
      <c r="F331" s="35" t="s">
        <v>422</v>
      </c>
      <c r="G331" s="36" t="s">
        <v>13133</v>
      </c>
      <c r="H331" s="117">
        <v>2</v>
      </c>
      <c r="I331" s="36" t="s">
        <v>12346</v>
      </c>
      <c r="J331" s="36" t="s">
        <v>12346</v>
      </c>
      <c r="K331" s="36" t="s">
        <v>12346</v>
      </c>
      <c r="L331" s="33">
        <v>2.4259930012223818E-2</v>
      </c>
      <c r="M331" s="151">
        <v>-1.2486778593913672</v>
      </c>
      <c r="N331" s="151">
        <v>1.0076078109603648</v>
      </c>
      <c r="O331" s="151">
        <v>2.3128256020960469</v>
      </c>
      <c r="P331" s="151">
        <v>1.0417024861297808</v>
      </c>
      <c r="Q331" s="152">
        <v>2.5985994584538874</v>
      </c>
      <c r="R331" s="152">
        <v>2.6231247757054321</v>
      </c>
      <c r="S331" s="33">
        <v>3.4267891817069129</v>
      </c>
      <c r="T331" s="33">
        <v>-1.816786956312344</v>
      </c>
      <c r="U331" s="33">
        <v>-5.895082156916887</v>
      </c>
      <c r="V331" s="32">
        <v>2.0569629463591523</v>
      </c>
      <c r="W331" s="32">
        <v>2.2037403020085078</v>
      </c>
      <c r="X331" s="33">
        <v>0.17694370000000001</v>
      </c>
      <c r="Y331" s="33">
        <v>-0.54024179999999999</v>
      </c>
      <c r="Z331" s="141">
        <v>43446</v>
      </c>
      <c r="AA331" s="33">
        <v>5638.4921917000001</v>
      </c>
      <c r="AB331" s="33" t="s">
        <v>12447</v>
      </c>
      <c r="AC331" s="33" t="s">
        <v>13166</v>
      </c>
      <c r="AD331" s="126" t="s">
        <v>8237</v>
      </c>
      <c r="AE331" s="126" t="s">
        <v>13192</v>
      </c>
      <c r="AF331" s="126" t="s">
        <v>13193</v>
      </c>
      <c r="AG331" s="33" t="s">
        <v>13193</v>
      </c>
      <c r="AH331" s="33" t="s">
        <v>13193</v>
      </c>
    </row>
    <row r="332" spans="1:34" s="133" customFormat="1" ht="42.75">
      <c r="A332" s="40" t="s">
        <v>12753</v>
      </c>
      <c r="B332" s="39" t="s">
        <v>13840</v>
      </c>
      <c r="C332" s="39" t="s">
        <v>12578</v>
      </c>
      <c r="D332" s="40" t="s">
        <v>13841</v>
      </c>
      <c r="E332" s="40" t="s">
        <v>12447</v>
      </c>
      <c r="F332" s="41" t="s">
        <v>117</v>
      </c>
      <c r="G332" s="40" t="s">
        <v>52</v>
      </c>
      <c r="H332" s="42">
        <v>5</v>
      </c>
      <c r="I332" s="40" t="s">
        <v>12346</v>
      </c>
      <c r="J332" s="40" t="s">
        <v>12346</v>
      </c>
      <c r="K332" s="42" t="s">
        <v>12551</v>
      </c>
      <c r="L332" s="40" t="e">
        <v>#N/A</v>
      </c>
      <c r="M332" s="40">
        <v>-6.2840847957637669</v>
      </c>
      <c r="N332" s="40">
        <v>6.3737482988036831</v>
      </c>
      <c r="O332" s="40">
        <v>-0.2826557355210535</v>
      </c>
      <c r="P332" s="40">
        <v>-8.4582211619625429</v>
      </c>
      <c r="Q332" s="153">
        <v>32.157892810074593</v>
      </c>
      <c r="R332" s="153">
        <v>9.9431526066073861</v>
      </c>
      <c r="S332" s="40">
        <v>-22.415322791086169</v>
      </c>
      <c r="T332" s="40">
        <v>-31.99617565214805</v>
      </c>
      <c r="U332" s="40">
        <v>-59.696039651986801</v>
      </c>
      <c r="V332" s="40">
        <v>24.4070068144744</v>
      </c>
      <c r="W332" s="40">
        <v>27.207985575698608</v>
      </c>
      <c r="X332" s="40">
        <v>2.3576079999999999E-2</v>
      </c>
      <c r="Y332" s="40">
        <v>-0.304788</v>
      </c>
      <c r="Z332" s="142">
        <v>33721</v>
      </c>
      <c r="AA332" s="40">
        <v>313.71746740999998</v>
      </c>
      <c r="AB332" s="40" t="s">
        <v>12447</v>
      </c>
      <c r="AC332" s="40" t="s">
        <v>13166</v>
      </c>
      <c r="AD332" s="42" t="s">
        <v>8237</v>
      </c>
      <c r="AE332" s="42" t="s">
        <v>13182</v>
      </c>
      <c r="AF332" s="42" t="s">
        <v>13187</v>
      </c>
      <c r="AG332" s="42" t="s">
        <v>13184</v>
      </c>
      <c r="AH332" s="42" t="s">
        <v>13184</v>
      </c>
    </row>
    <row r="333" spans="1:34" s="133" customFormat="1" ht="42.75">
      <c r="A333" s="33" t="s">
        <v>12753</v>
      </c>
      <c r="B333" s="32" t="s">
        <v>13842</v>
      </c>
      <c r="C333" s="33" t="s">
        <v>12681</v>
      </c>
      <c r="D333" s="33" t="s">
        <v>13843</v>
      </c>
      <c r="E333" s="33" t="s">
        <v>12455</v>
      </c>
      <c r="F333" s="35" t="s">
        <v>117</v>
      </c>
      <c r="G333" s="36" t="s">
        <v>52</v>
      </c>
      <c r="H333" s="117">
        <v>5</v>
      </c>
      <c r="I333" s="36" t="s">
        <v>12346</v>
      </c>
      <c r="J333" s="36" t="s">
        <v>12346</v>
      </c>
      <c r="K333" s="36" t="s">
        <v>12551</v>
      </c>
      <c r="L333" s="33" t="e">
        <v>#N/A</v>
      </c>
      <c r="M333" s="151">
        <v>0</v>
      </c>
      <c r="N333" s="151">
        <v>19.868880951092962</v>
      </c>
      <c r="O333" s="151">
        <v>13.683005466822951</v>
      </c>
      <c r="P333" s="151">
        <v>13.683005466822951</v>
      </c>
      <c r="Q333" s="152">
        <v>36.055449811740914</v>
      </c>
      <c r="R333" s="152">
        <v>12.529878765921133</v>
      </c>
      <c r="S333" s="33" t="s">
        <v>13056</v>
      </c>
      <c r="T333" s="33">
        <v>-19.214981290953435</v>
      </c>
      <c r="U333" s="33">
        <v>-19.214981290953435</v>
      </c>
      <c r="V333" s="32">
        <v>24.009840660025525</v>
      </c>
      <c r="W333" s="32">
        <v>24.009840660025525</v>
      </c>
      <c r="X333" s="33" t="s">
        <v>13169</v>
      </c>
      <c r="Y333" s="33" t="s">
        <v>13169</v>
      </c>
      <c r="Z333" s="141">
        <v>45208</v>
      </c>
      <c r="AA333" s="33">
        <v>313.71746740999998</v>
      </c>
      <c r="AB333" s="33" t="s">
        <v>12447</v>
      </c>
      <c r="AC333" s="33" t="s">
        <v>13171</v>
      </c>
      <c r="AD333" s="126" t="s">
        <v>8237</v>
      </c>
      <c r="AE333" s="126" t="s">
        <v>13182</v>
      </c>
      <c r="AF333" s="126" t="s">
        <v>13844</v>
      </c>
      <c r="AG333" s="33" t="s">
        <v>13184</v>
      </c>
      <c r="AH333" s="33" t="s">
        <v>13184</v>
      </c>
    </row>
    <row r="334" spans="1:34" s="133" customFormat="1" ht="42.75">
      <c r="A334" s="40" t="s">
        <v>12753</v>
      </c>
      <c r="B334" s="39" t="s">
        <v>13845</v>
      </c>
      <c r="C334" s="39" t="s">
        <v>12682</v>
      </c>
      <c r="D334" s="40" t="s">
        <v>13843</v>
      </c>
      <c r="E334" s="40" t="s">
        <v>12452</v>
      </c>
      <c r="F334" s="41" t="s">
        <v>117</v>
      </c>
      <c r="G334" s="40" t="s">
        <v>52</v>
      </c>
      <c r="H334" s="42">
        <v>5</v>
      </c>
      <c r="I334" s="40" t="s">
        <v>12346</v>
      </c>
      <c r="J334" s="40" t="s">
        <v>12346</v>
      </c>
      <c r="K334" s="42" t="s">
        <v>12551</v>
      </c>
      <c r="L334" s="40" t="e">
        <v>#N/A</v>
      </c>
      <c r="M334" s="40">
        <v>-5.0066323953568137</v>
      </c>
      <c r="N334" s="40">
        <v>4.0302527437873437</v>
      </c>
      <c r="O334" s="40">
        <v>-2.476386868896252</v>
      </c>
      <c r="P334" s="40">
        <v>-7.7319857058600121</v>
      </c>
      <c r="Q334" s="153">
        <v>21.910945773233557</v>
      </c>
      <c r="R334" s="153">
        <v>10.49280434904032</v>
      </c>
      <c r="S334" s="40">
        <v>-26.770932466646325</v>
      </c>
      <c r="T334" s="40">
        <v>-34.034659169470359</v>
      </c>
      <c r="U334" s="40">
        <v>-55.237347611511758</v>
      </c>
      <c r="V334" s="40">
        <v>22.672162940767912</v>
      </c>
      <c r="W334" s="40">
        <v>25.188862216667733</v>
      </c>
      <c r="X334" s="40">
        <v>-0.1485416</v>
      </c>
      <c r="Y334" s="40">
        <v>-0.31377969999999999</v>
      </c>
      <c r="Z334" s="142">
        <v>33721</v>
      </c>
      <c r="AA334" s="40">
        <v>313.71746740999998</v>
      </c>
      <c r="AB334" s="40" t="s">
        <v>12447</v>
      </c>
      <c r="AC334" s="40" t="s">
        <v>13166</v>
      </c>
      <c r="AD334" s="42" t="s">
        <v>8237</v>
      </c>
      <c r="AE334" s="42" t="s">
        <v>13182</v>
      </c>
      <c r="AF334" s="42" t="s">
        <v>13347</v>
      </c>
      <c r="AG334" s="42" t="s">
        <v>13184</v>
      </c>
      <c r="AH334" s="42" t="s">
        <v>13184</v>
      </c>
    </row>
    <row r="335" spans="1:34" s="133" customFormat="1" ht="42.75">
      <c r="A335" s="33" t="s">
        <v>12753</v>
      </c>
      <c r="B335" s="32" t="s">
        <v>13846</v>
      </c>
      <c r="C335" s="33" t="s">
        <v>12579</v>
      </c>
      <c r="D335" s="33" t="s">
        <v>13847</v>
      </c>
      <c r="E335" s="33" t="s">
        <v>12447</v>
      </c>
      <c r="F335" s="35" t="s">
        <v>117</v>
      </c>
      <c r="G335" s="36" t="s">
        <v>58</v>
      </c>
      <c r="H335" s="117">
        <v>3</v>
      </c>
      <c r="I335" s="36" t="s">
        <v>12346</v>
      </c>
      <c r="J335" s="36" t="s">
        <v>12346</v>
      </c>
      <c r="K335" s="36" t="s">
        <v>12346</v>
      </c>
      <c r="L335" s="33" t="e">
        <v>#N/A</v>
      </c>
      <c r="M335" s="151">
        <v>-10.843723488187118</v>
      </c>
      <c r="N335" s="151">
        <v>24.216895037546937</v>
      </c>
      <c r="O335" s="151">
        <v>6.3022671349786785</v>
      </c>
      <c r="P335" s="151">
        <v>-1.0849663312934466</v>
      </c>
      <c r="Q335" s="152">
        <v>23.110742577659991</v>
      </c>
      <c r="R335" s="152">
        <v>8.3219046114594963</v>
      </c>
      <c r="S335" s="33">
        <v>-3.8965649871297803</v>
      </c>
      <c r="T335" s="33">
        <v>-21.170383435721305</v>
      </c>
      <c r="U335" s="33">
        <v>-38.414837780314457</v>
      </c>
      <c r="V335" s="32">
        <v>14.582111231366751</v>
      </c>
      <c r="W335" s="32">
        <v>16.863762706232336</v>
      </c>
      <c r="X335" s="33">
        <v>0.63041510000000001</v>
      </c>
      <c r="Y335" s="33">
        <v>-6.3809270000000001E-2</v>
      </c>
      <c r="Z335" s="141">
        <v>32259</v>
      </c>
      <c r="AA335" s="33">
        <v>1177.25402231</v>
      </c>
      <c r="AB335" s="33" t="s">
        <v>12447</v>
      </c>
      <c r="AC335" s="33" t="s">
        <v>13166</v>
      </c>
      <c r="AD335" s="126" t="s">
        <v>8237</v>
      </c>
      <c r="AE335" s="126" t="s">
        <v>13182</v>
      </c>
      <c r="AF335" s="126" t="s">
        <v>13187</v>
      </c>
      <c r="AG335" s="33" t="s">
        <v>13184</v>
      </c>
      <c r="AH335" s="33" t="s">
        <v>13184</v>
      </c>
    </row>
    <row r="336" spans="1:34" s="133" customFormat="1" ht="42.75">
      <c r="A336" s="40" t="s">
        <v>12753</v>
      </c>
      <c r="B336" s="39" t="s">
        <v>13848</v>
      </c>
      <c r="C336" s="39" t="s">
        <v>12683</v>
      </c>
      <c r="D336" s="40" t="s">
        <v>13849</v>
      </c>
      <c r="E336" s="40" t="s">
        <v>12453</v>
      </c>
      <c r="F336" s="41" t="s">
        <v>117</v>
      </c>
      <c r="G336" s="40" t="s">
        <v>58</v>
      </c>
      <c r="H336" s="42">
        <v>3</v>
      </c>
      <c r="I336" s="40" t="s">
        <v>12346</v>
      </c>
      <c r="J336" s="40" t="s">
        <v>12346</v>
      </c>
      <c r="K336" s="42" t="s">
        <v>12346</v>
      </c>
      <c r="L336" s="40" t="e">
        <v>#N/A</v>
      </c>
      <c r="M336" s="40">
        <v>-8.9582918904581597</v>
      </c>
      <c r="N336" s="40">
        <v>16.980489051717008</v>
      </c>
      <c r="O336" s="40">
        <v>4.3591462962501604</v>
      </c>
      <c r="P336" s="40">
        <v>-0.66559960288794517</v>
      </c>
      <c r="Q336" s="153">
        <v>8.1171593562753266</v>
      </c>
      <c r="R336" s="153">
        <v>14.138417493050049</v>
      </c>
      <c r="S336" s="40">
        <v>-7.4035687094937463</v>
      </c>
      <c r="T336" s="40">
        <v>-21.312047863208029</v>
      </c>
      <c r="U336" s="40">
        <v>-28.776273507875626</v>
      </c>
      <c r="V336" s="40">
        <v>13.059167128054167</v>
      </c>
      <c r="W336" s="40">
        <v>13.873261925783179</v>
      </c>
      <c r="X336" s="40">
        <v>0.48419879999999998</v>
      </c>
      <c r="Y336" s="40">
        <v>5.0960169999999999E-2</v>
      </c>
      <c r="Z336" s="142">
        <v>40556</v>
      </c>
      <c r="AA336" s="40">
        <v>1177.25402231</v>
      </c>
      <c r="AB336" s="40" t="s">
        <v>12447</v>
      </c>
      <c r="AC336" s="40" t="s">
        <v>13166</v>
      </c>
      <c r="AD336" s="42" t="s">
        <v>8237</v>
      </c>
      <c r="AE336" s="42" t="s">
        <v>13182</v>
      </c>
      <c r="AF336" s="42" t="s">
        <v>13251</v>
      </c>
      <c r="AG336" s="42" t="s">
        <v>13184</v>
      </c>
      <c r="AH336" s="42" t="s">
        <v>13184</v>
      </c>
    </row>
    <row r="337" spans="1:34" s="133" customFormat="1" ht="42.75">
      <c r="A337" s="33" t="s">
        <v>12753</v>
      </c>
      <c r="B337" s="32" t="s">
        <v>13850</v>
      </c>
      <c r="C337" s="33" t="s">
        <v>12684</v>
      </c>
      <c r="D337" s="33" t="s">
        <v>13849</v>
      </c>
      <c r="E337" s="33" t="s">
        <v>12452</v>
      </c>
      <c r="F337" s="35" t="s">
        <v>117</v>
      </c>
      <c r="G337" s="36" t="s">
        <v>58</v>
      </c>
      <c r="H337" s="117">
        <v>3</v>
      </c>
      <c r="I337" s="36" t="s">
        <v>12346</v>
      </c>
      <c r="J337" s="36" t="s">
        <v>12346</v>
      </c>
      <c r="K337" s="36" t="s">
        <v>12346</v>
      </c>
      <c r="L337" s="33" t="e">
        <v>#N/A</v>
      </c>
      <c r="M337" s="151">
        <v>-9.6273597363747303</v>
      </c>
      <c r="N337" s="151">
        <v>21.48361948845654</v>
      </c>
      <c r="O337" s="151">
        <v>3.9630061195729427</v>
      </c>
      <c r="P337" s="151">
        <v>-0.30028736102081233</v>
      </c>
      <c r="Q337" s="152">
        <v>13.564574831807775</v>
      </c>
      <c r="R337" s="152">
        <v>9.3629020911843099</v>
      </c>
      <c r="S337" s="33">
        <v>-9.2952472067517675</v>
      </c>
      <c r="T337" s="33">
        <v>-19.317571092367135</v>
      </c>
      <c r="U337" s="33">
        <v>-28.415553467375808</v>
      </c>
      <c r="V337" s="32">
        <v>13.194224149438879</v>
      </c>
      <c r="W337" s="32">
        <v>13.925662783940233</v>
      </c>
      <c r="X337" s="33">
        <v>0.34182659999999998</v>
      </c>
      <c r="Y337" s="33">
        <v>-4.460621E-2</v>
      </c>
      <c r="Z337" s="141">
        <v>38804</v>
      </c>
      <c r="AA337" s="33">
        <v>1177.25402231</v>
      </c>
      <c r="AB337" s="33" t="s">
        <v>12447</v>
      </c>
      <c r="AC337" s="33" t="s">
        <v>13166</v>
      </c>
      <c r="AD337" s="126" t="s">
        <v>8237</v>
      </c>
      <c r="AE337" s="126" t="s">
        <v>13182</v>
      </c>
      <c r="AF337" s="126" t="s">
        <v>13347</v>
      </c>
      <c r="AG337" s="33" t="s">
        <v>13184</v>
      </c>
      <c r="AH337" s="33" t="s">
        <v>13184</v>
      </c>
    </row>
    <row r="338" spans="1:34" s="133" customFormat="1" ht="28.5">
      <c r="A338" s="40" t="s">
        <v>12753</v>
      </c>
      <c r="B338" s="39" t="s">
        <v>13851</v>
      </c>
      <c r="C338" s="39" t="s">
        <v>12580</v>
      </c>
      <c r="D338" s="40" t="s">
        <v>13852</v>
      </c>
      <c r="E338" s="40" t="s">
        <v>12447</v>
      </c>
      <c r="F338" s="41" t="s">
        <v>117</v>
      </c>
      <c r="G338" s="40" t="s">
        <v>13108</v>
      </c>
      <c r="H338" s="42">
        <v>5</v>
      </c>
      <c r="I338" s="40" t="s">
        <v>12346</v>
      </c>
      <c r="J338" s="40" t="s">
        <v>12346</v>
      </c>
      <c r="K338" s="42" t="s">
        <v>12346</v>
      </c>
      <c r="L338" s="40" t="e">
        <v>#N/A</v>
      </c>
      <c r="M338" s="40">
        <v>-10.958071811180247</v>
      </c>
      <c r="N338" s="40">
        <v>24.434766614210535</v>
      </c>
      <c r="O338" s="40">
        <v>12.521748014743572</v>
      </c>
      <c r="P338" s="40">
        <v>3.963350455674175</v>
      </c>
      <c r="Q338" s="153">
        <v>19.605070846719698</v>
      </c>
      <c r="R338" s="153">
        <v>13.255918234812114</v>
      </c>
      <c r="S338" s="40">
        <v>12.82164894673552</v>
      </c>
      <c r="T338" s="40">
        <v>-20.629447906997211</v>
      </c>
      <c r="U338" s="40">
        <v>-35.422151275433031</v>
      </c>
      <c r="V338" s="40">
        <v>15.256149399927413</v>
      </c>
      <c r="W338" s="40">
        <v>16.914102446460522</v>
      </c>
      <c r="X338" s="40">
        <v>1.1145769999999999</v>
      </c>
      <c r="Y338" s="40">
        <v>0.28804459999999998</v>
      </c>
      <c r="Z338" s="142">
        <v>38121</v>
      </c>
      <c r="AA338" s="40">
        <v>401.66202369000001</v>
      </c>
      <c r="AB338" s="40" t="s">
        <v>12447</v>
      </c>
      <c r="AC338" s="40" t="s">
        <v>13166</v>
      </c>
      <c r="AD338" s="42" t="s">
        <v>8237</v>
      </c>
      <c r="AE338" s="42" t="s">
        <v>13182</v>
      </c>
      <c r="AF338" s="42" t="s">
        <v>13187</v>
      </c>
      <c r="AG338" s="42" t="s">
        <v>13184</v>
      </c>
      <c r="AH338" s="42" t="s">
        <v>13184</v>
      </c>
    </row>
    <row r="339" spans="1:34" s="133" customFormat="1" ht="28.5">
      <c r="A339" s="33" t="s">
        <v>12753</v>
      </c>
      <c r="B339" s="32" t="s">
        <v>13853</v>
      </c>
      <c r="C339" s="33" t="s">
        <v>12685</v>
      </c>
      <c r="D339" s="33" t="s">
        <v>13854</v>
      </c>
      <c r="E339" s="33" t="s">
        <v>12452</v>
      </c>
      <c r="F339" s="35" t="s">
        <v>117</v>
      </c>
      <c r="G339" s="36" t="s">
        <v>13108</v>
      </c>
      <c r="H339" s="117">
        <v>5</v>
      </c>
      <c r="I339" s="36" t="s">
        <v>12346</v>
      </c>
      <c r="J339" s="36" t="s">
        <v>12346</v>
      </c>
      <c r="K339" s="36" t="s">
        <v>12346</v>
      </c>
      <c r="L339" s="33" t="e">
        <v>#N/A</v>
      </c>
      <c r="M339" s="151">
        <v>-9.743252727392882</v>
      </c>
      <c r="N339" s="151">
        <v>21.702068228172045</v>
      </c>
      <c r="O339" s="151">
        <v>10.048327816941093</v>
      </c>
      <c r="P339" s="151">
        <v>4.7872766362525132</v>
      </c>
      <c r="Q339" s="152">
        <v>10.715636728396394</v>
      </c>
      <c r="R339" s="152">
        <v>14.345731968870545</v>
      </c>
      <c r="S339" s="33">
        <v>6.4851317197868852</v>
      </c>
      <c r="T339" s="33">
        <v>-20.94198423746375</v>
      </c>
      <c r="U339" s="33">
        <v>-23.651644827429063</v>
      </c>
      <c r="V339" s="32">
        <v>13.278087472972286</v>
      </c>
      <c r="W339" s="32">
        <v>14.146444514233641</v>
      </c>
      <c r="X339" s="33">
        <v>0.90155200000000002</v>
      </c>
      <c r="Y339" s="33">
        <v>0.38264100000000001</v>
      </c>
      <c r="Z339" s="141">
        <v>38124</v>
      </c>
      <c r="AA339" s="33">
        <v>401.66202369000001</v>
      </c>
      <c r="AB339" s="33" t="s">
        <v>12447</v>
      </c>
      <c r="AC339" s="33" t="s">
        <v>13166</v>
      </c>
      <c r="AD339" s="126" t="s">
        <v>8237</v>
      </c>
      <c r="AE339" s="126" t="s">
        <v>13182</v>
      </c>
      <c r="AF339" s="126" t="s">
        <v>13347</v>
      </c>
      <c r="AG339" s="33" t="s">
        <v>13184</v>
      </c>
      <c r="AH339" s="33" t="s">
        <v>13184</v>
      </c>
    </row>
    <row r="340" spans="1:34" s="133" customFormat="1" ht="42.75">
      <c r="A340" s="40" t="s">
        <v>12753</v>
      </c>
      <c r="B340" s="39" t="s">
        <v>13855</v>
      </c>
      <c r="C340" s="39" t="s">
        <v>12581</v>
      </c>
      <c r="D340" s="40" t="s">
        <v>13856</v>
      </c>
      <c r="E340" s="40" t="s">
        <v>12447</v>
      </c>
      <c r="F340" s="41" t="s">
        <v>117</v>
      </c>
      <c r="G340" s="40" t="s">
        <v>52</v>
      </c>
      <c r="H340" s="42">
        <v>5</v>
      </c>
      <c r="I340" s="40" t="s">
        <v>12346</v>
      </c>
      <c r="J340" s="40" t="s">
        <v>12346</v>
      </c>
      <c r="K340" s="42" t="s">
        <v>12346</v>
      </c>
      <c r="L340" s="40" t="e">
        <v>#N/A</v>
      </c>
      <c r="M340" s="40">
        <v>-4.0353826627178897</v>
      </c>
      <c r="N340" s="40">
        <v>25.785856050434973</v>
      </c>
      <c r="O340" s="40">
        <v>-0.50467962848709247</v>
      </c>
      <c r="P340" s="40">
        <v>-6.1110802129719088</v>
      </c>
      <c r="Q340" s="153">
        <v>31.440722856419011</v>
      </c>
      <c r="R340" s="153">
        <v>5.128930372884577</v>
      </c>
      <c r="S340" s="40">
        <v>-25.124500849130136</v>
      </c>
      <c r="T340" s="40">
        <v>-35.749932983134528</v>
      </c>
      <c r="U340" s="40">
        <v>-57.247171608681889</v>
      </c>
      <c r="V340" s="40">
        <v>22.700080738605248</v>
      </c>
      <c r="W340" s="40">
        <v>24.066605146575888</v>
      </c>
      <c r="X340" s="40">
        <v>-8.3790050000000005E-2</v>
      </c>
      <c r="Y340" s="40">
        <v>-0.28844989999999998</v>
      </c>
      <c r="Z340" s="142">
        <v>42079</v>
      </c>
      <c r="AA340" s="40">
        <v>793.16482269999995</v>
      </c>
      <c r="AB340" s="40" t="s">
        <v>12447</v>
      </c>
      <c r="AC340" s="40" t="s">
        <v>13166</v>
      </c>
      <c r="AD340" s="42" t="s">
        <v>8237</v>
      </c>
      <c r="AE340" s="42" t="s">
        <v>13182</v>
      </c>
      <c r="AF340" s="42" t="s">
        <v>13239</v>
      </c>
      <c r="AG340" s="42" t="s">
        <v>13184</v>
      </c>
      <c r="AH340" s="42" t="s">
        <v>13184</v>
      </c>
    </row>
    <row r="341" spans="1:34" s="133" customFormat="1" ht="42.75">
      <c r="A341" s="33" t="s">
        <v>12753</v>
      </c>
      <c r="B341" s="32" t="s">
        <v>13857</v>
      </c>
      <c r="C341" s="33" t="s">
        <v>12686</v>
      </c>
      <c r="D341" s="33" t="s">
        <v>13858</v>
      </c>
      <c r="E341" s="33" t="s">
        <v>12449</v>
      </c>
      <c r="F341" s="35" t="s">
        <v>117</v>
      </c>
      <c r="G341" s="36" t="s">
        <v>52</v>
      </c>
      <c r="H341" s="117">
        <v>5</v>
      </c>
      <c r="I341" s="36" t="s">
        <v>12346</v>
      </c>
      <c r="J341" s="36" t="s">
        <v>12346</v>
      </c>
      <c r="K341" s="36" t="s">
        <v>12346</v>
      </c>
      <c r="L341" s="33" t="e">
        <v>#N/A</v>
      </c>
      <c r="M341" s="151">
        <v>-3.5347177615864922</v>
      </c>
      <c r="N341" s="151">
        <v>19.813960054241875</v>
      </c>
      <c r="O341" s="151">
        <v>-0.32215927194936267</v>
      </c>
      <c r="P341" s="151">
        <v>-5.1141794454095617</v>
      </c>
      <c r="Q341" s="152">
        <v>25.015732709891168</v>
      </c>
      <c r="R341" s="152">
        <v>7.9013417549411713</v>
      </c>
      <c r="S341" s="33">
        <v>-22.966845869436504</v>
      </c>
      <c r="T341" s="33">
        <v>-32.966218959766302</v>
      </c>
      <c r="U341" s="33">
        <v>-51.7306727536455</v>
      </c>
      <c r="V341" s="32">
        <v>20.707571705687382</v>
      </c>
      <c r="W341" s="32">
        <v>21.244184502296601</v>
      </c>
      <c r="X341" s="33">
        <v>3.577195E-3</v>
      </c>
      <c r="Y341" s="33">
        <v>-0.24170130000000001</v>
      </c>
      <c r="Z341" s="141">
        <v>43705</v>
      </c>
      <c r="AA341" s="33">
        <v>793.16482269999995</v>
      </c>
      <c r="AB341" s="33" t="s">
        <v>12447</v>
      </c>
      <c r="AC341" s="33" t="s">
        <v>13166</v>
      </c>
      <c r="AD341" s="126" t="s">
        <v>8237</v>
      </c>
      <c r="AE341" s="126" t="s">
        <v>13182</v>
      </c>
      <c r="AF341" s="126" t="s">
        <v>13183</v>
      </c>
      <c r="AG341" s="33" t="s">
        <v>13184</v>
      </c>
      <c r="AH341" s="33" t="s">
        <v>13184</v>
      </c>
    </row>
    <row r="342" spans="1:34" s="133" customFormat="1" ht="28.5">
      <c r="A342" s="40" t="s">
        <v>12753</v>
      </c>
      <c r="B342" s="39" t="s">
        <v>13859</v>
      </c>
      <c r="C342" s="39" t="s">
        <v>12582</v>
      </c>
      <c r="D342" s="40" t="s">
        <v>13860</v>
      </c>
      <c r="E342" s="40" t="s">
        <v>12447</v>
      </c>
      <c r="F342" s="41" t="s">
        <v>381</v>
      </c>
      <c r="G342" s="40" t="s">
        <v>75</v>
      </c>
      <c r="H342" s="42">
        <v>3</v>
      </c>
      <c r="I342" s="40" t="s">
        <v>12346</v>
      </c>
      <c r="J342" s="40" t="s">
        <v>12346</v>
      </c>
      <c r="K342" s="42" t="s">
        <v>12346</v>
      </c>
      <c r="L342" s="40" t="e">
        <v>#N/A</v>
      </c>
      <c r="M342" s="40">
        <v>-5.4469923562645022</v>
      </c>
      <c r="N342" s="40">
        <v>5.1754094118519278</v>
      </c>
      <c r="O342" s="40">
        <v>5.9261950791913431</v>
      </c>
      <c r="P342" s="40">
        <v>4.2225684337094282</v>
      </c>
      <c r="Q342" s="153">
        <v>8.7434990179562799</v>
      </c>
      <c r="R342" s="153">
        <v>5.6959168106603286</v>
      </c>
      <c r="S342" s="40">
        <v>9.0975446220176615</v>
      </c>
      <c r="T342" s="40">
        <v>-6.2715827728750062</v>
      </c>
      <c r="U342" s="40">
        <v>-11.872634330979071</v>
      </c>
      <c r="V342" s="40">
        <v>6.2031338170497667</v>
      </c>
      <c r="W342" s="40">
        <v>6.3879427944641618</v>
      </c>
      <c r="X342" s="40">
        <v>0.64505990000000002</v>
      </c>
      <c r="Y342" s="40">
        <v>0.41916389999999998</v>
      </c>
      <c r="Z342" s="142">
        <v>42830</v>
      </c>
      <c r="AA342" s="40">
        <v>516.55871062999995</v>
      </c>
      <c r="AB342" s="40" t="s">
        <v>12447</v>
      </c>
      <c r="AC342" s="40" t="s">
        <v>13166</v>
      </c>
      <c r="AD342" s="42" t="s">
        <v>8237</v>
      </c>
      <c r="AE342" s="42" t="s">
        <v>13182</v>
      </c>
      <c r="AF342" s="42" t="s">
        <v>13187</v>
      </c>
      <c r="AG342" s="42" t="s">
        <v>13184</v>
      </c>
      <c r="AH342" s="42" t="s">
        <v>13184</v>
      </c>
    </row>
    <row r="343" spans="1:34" s="133" customFormat="1" ht="28.5">
      <c r="A343" s="33" t="s">
        <v>12753</v>
      </c>
      <c r="B343" s="32" t="s">
        <v>13861</v>
      </c>
      <c r="C343" s="33" t="s">
        <v>12583</v>
      </c>
      <c r="D343" s="33" t="s">
        <v>13862</v>
      </c>
      <c r="E343" s="33" t="s">
        <v>12447</v>
      </c>
      <c r="F343" s="35" t="s">
        <v>381</v>
      </c>
      <c r="G343" s="36" t="s">
        <v>75</v>
      </c>
      <c r="H343" s="117">
        <v>3</v>
      </c>
      <c r="I343" s="36" t="s">
        <v>12346</v>
      </c>
      <c r="J343" s="36" t="s">
        <v>12346</v>
      </c>
      <c r="K343" s="36" t="s">
        <v>12346</v>
      </c>
      <c r="L343" s="33">
        <v>5.4718616011096254E-2</v>
      </c>
      <c r="M343" s="151">
        <v>-5.4464876980286565</v>
      </c>
      <c r="N343" s="151">
        <v>5.1751738195294994</v>
      </c>
      <c r="O343" s="151">
        <v>5.9312719120278246</v>
      </c>
      <c r="P343" s="151">
        <v>4.2259964066219124</v>
      </c>
      <c r="Q343" s="152">
        <v>8.742312726073532</v>
      </c>
      <c r="R343" s="152">
        <v>5.7243551123831837</v>
      </c>
      <c r="S343" s="33">
        <v>9.0868260226384159</v>
      </c>
      <c r="T343" s="33">
        <v>-6.2727477401075982</v>
      </c>
      <c r="U343" s="33">
        <v>-11.874121230004885</v>
      </c>
      <c r="V343" s="32">
        <v>6.2066877625596897</v>
      </c>
      <c r="W343" s="32">
        <v>6.3904109047814597</v>
      </c>
      <c r="X343" s="33">
        <v>0.64541870000000001</v>
      </c>
      <c r="Y343" s="33">
        <v>0.41957949999999999</v>
      </c>
      <c r="Z343" s="141">
        <v>42156</v>
      </c>
      <c r="AA343" s="33">
        <v>516.55871062999995</v>
      </c>
      <c r="AB343" s="33" t="s">
        <v>12447</v>
      </c>
      <c r="AC343" s="33" t="s">
        <v>13166</v>
      </c>
      <c r="AD343" s="126" t="s">
        <v>8237</v>
      </c>
      <c r="AE343" s="126" t="s">
        <v>13182</v>
      </c>
      <c r="AF343" s="126" t="s">
        <v>13187</v>
      </c>
      <c r="AG343" s="33" t="s">
        <v>13184</v>
      </c>
      <c r="AH343" s="33" t="s">
        <v>13184</v>
      </c>
    </row>
    <row r="344" spans="1:34" s="133" customFormat="1" ht="28.5">
      <c r="A344" s="40" t="s">
        <v>12753</v>
      </c>
      <c r="B344" s="39" t="s">
        <v>13863</v>
      </c>
      <c r="C344" s="39" t="s">
        <v>12687</v>
      </c>
      <c r="D344" s="40" t="s">
        <v>13864</v>
      </c>
      <c r="E344" s="40" t="s">
        <v>12448</v>
      </c>
      <c r="F344" s="41" t="s">
        <v>381</v>
      </c>
      <c r="G344" s="40" t="s">
        <v>75</v>
      </c>
      <c r="H344" s="42">
        <v>3</v>
      </c>
      <c r="I344" s="40" t="s">
        <v>12346</v>
      </c>
      <c r="J344" s="40" t="s">
        <v>12346</v>
      </c>
      <c r="K344" s="42" t="s">
        <v>12346</v>
      </c>
      <c r="L344" s="40">
        <v>5.4487835160734049E-2</v>
      </c>
      <c r="M344" s="40">
        <v>-5.3029191509893714</v>
      </c>
      <c r="N344" s="40">
        <v>5.9330127705003566</v>
      </c>
      <c r="O344" s="40">
        <v>5.8603898207838734</v>
      </c>
      <c r="P344" s="40">
        <v>4.3943757572630693</v>
      </c>
      <c r="Q344" s="153">
        <v>8.843939996933802</v>
      </c>
      <c r="R344" s="153">
        <v>5.0652671867811305</v>
      </c>
      <c r="S344" s="40">
        <v>9.1740326103578731</v>
      </c>
      <c r="T344" s="40">
        <v>-6.545095530050582</v>
      </c>
      <c r="U344" s="40">
        <v>-11.230609103965705</v>
      </c>
      <c r="V344" s="40">
        <v>6.3047684631634517</v>
      </c>
      <c r="W344" s="40">
        <v>6.4283854375889948</v>
      </c>
      <c r="X344" s="40">
        <v>0.77868859999999995</v>
      </c>
      <c r="Y344" s="40">
        <v>0.56081409999999998</v>
      </c>
      <c r="Z344" s="142">
        <v>43581</v>
      </c>
      <c r="AA344" s="40">
        <v>516.55871062999995</v>
      </c>
      <c r="AB344" s="40" t="s">
        <v>12447</v>
      </c>
      <c r="AC344" s="40" t="s">
        <v>13166</v>
      </c>
      <c r="AD344" s="42" t="s">
        <v>8237</v>
      </c>
      <c r="AE344" s="42" t="s">
        <v>13182</v>
      </c>
      <c r="AF344" s="42" t="s">
        <v>13399</v>
      </c>
      <c r="AG344" s="42" t="s">
        <v>13184</v>
      </c>
      <c r="AH344" s="42" t="s">
        <v>13184</v>
      </c>
    </row>
    <row r="345" spans="1:34" s="133" customFormat="1" ht="42.75">
      <c r="A345" s="33" t="s">
        <v>12753</v>
      </c>
      <c r="B345" s="32" t="s">
        <v>13865</v>
      </c>
      <c r="C345" s="33" t="s">
        <v>12584</v>
      </c>
      <c r="D345" s="33" t="s">
        <v>13866</v>
      </c>
      <c r="E345" s="33" t="s">
        <v>12447</v>
      </c>
      <c r="F345" s="35" t="s">
        <v>422</v>
      </c>
      <c r="G345" s="36" t="s">
        <v>13140</v>
      </c>
      <c r="H345" s="117">
        <v>4</v>
      </c>
      <c r="I345" s="36" t="s">
        <v>12346</v>
      </c>
      <c r="J345" s="36" t="s">
        <v>12346</v>
      </c>
      <c r="K345" s="36" t="s">
        <v>12346</v>
      </c>
      <c r="L345" s="33" t="e">
        <v>#N/A</v>
      </c>
      <c r="M345" s="151">
        <v>-2.1932340263619898</v>
      </c>
      <c r="N345" s="151">
        <v>5.2610670040397878</v>
      </c>
      <c r="O345" s="151">
        <v>7.6042584318276152</v>
      </c>
      <c r="P345" s="151">
        <v>1.6277907207817854</v>
      </c>
      <c r="Q345" s="152">
        <v>8.5910244707588124</v>
      </c>
      <c r="R345" s="152">
        <v>7.724234583872569</v>
      </c>
      <c r="S345" s="33">
        <v>7.8472843032511674</v>
      </c>
      <c r="T345" s="33">
        <v>-4.2443441451037174</v>
      </c>
      <c r="U345" s="33">
        <v>-21.974024393953183</v>
      </c>
      <c r="V345" s="32">
        <v>4.1273144004341944</v>
      </c>
      <c r="W345" s="32">
        <v>6.1345587726432269</v>
      </c>
      <c r="X345" s="33">
        <v>0.97606700000000002</v>
      </c>
      <c r="Y345" s="33">
        <v>-0.21042169999999999</v>
      </c>
      <c r="Z345" s="141">
        <v>40609</v>
      </c>
      <c r="AA345" s="33">
        <v>1273.3971735600001</v>
      </c>
      <c r="AB345" s="33" t="s">
        <v>12447</v>
      </c>
      <c r="AC345" s="33" t="s">
        <v>13166</v>
      </c>
      <c r="AD345" s="126" t="s">
        <v>8237</v>
      </c>
      <c r="AE345" s="126" t="s">
        <v>13182</v>
      </c>
      <c r="AF345" s="126" t="s">
        <v>13187</v>
      </c>
      <c r="AG345" s="33" t="s">
        <v>13184</v>
      </c>
      <c r="AH345" s="33" t="s">
        <v>13184</v>
      </c>
    </row>
    <row r="346" spans="1:34" s="133" customFormat="1" ht="42.75">
      <c r="A346" s="40" t="s">
        <v>12753</v>
      </c>
      <c r="B346" s="39" t="s">
        <v>13867</v>
      </c>
      <c r="C346" s="39" t="s">
        <v>12688</v>
      </c>
      <c r="D346" s="40" t="s">
        <v>13868</v>
      </c>
      <c r="E346" s="40" t="s">
        <v>12447</v>
      </c>
      <c r="F346" s="41" t="s">
        <v>422</v>
      </c>
      <c r="G346" s="40" t="s">
        <v>13140</v>
      </c>
      <c r="H346" s="42">
        <v>4</v>
      </c>
      <c r="I346" s="40" t="s">
        <v>12346</v>
      </c>
      <c r="J346" s="40" t="s">
        <v>12346</v>
      </c>
      <c r="K346" s="42" t="s">
        <v>12346</v>
      </c>
      <c r="L346" s="40">
        <v>5.0126375490223071E-2</v>
      </c>
      <c r="M346" s="40">
        <v>-2.1935402499395296</v>
      </c>
      <c r="N346" s="40">
        <v>5.261137087930412</v>
      </c>
      <c r="O346" s="40">
        <v>7.6049815268761867</v>
      </c>
      <c r="P346" s="40">
        <v>1.6288010420590471</v>
      </c>
      <c r="Q346" s="153">
        <v>8.591492377567933</v>
      </c>
      <c r="R346" s="153">
        <v>7.7237359590185628</v>
      </c>
      <c r="S346" s="40">
        <v>7.8477299096514352</v>
      </c>
      <c r="T346" s="40">
        <v>-4.2441807900745037</v>
      </c>
      <c r="U346" s="40">
        <v>-21.972785369833304</v>
      </c>
      <c r="V346" s="40">
        <v>4.1291727492812083</v>
      </c>
      <c r="W346" s="40">
        <v>6.1354486100641701</v>
      </c>
      <c r="X346" s="40">
        <v>0.97576649999999998</v>
      </c>
      <c r="Y346" s="40">
        <v>-0.21018500000000001</v>
      </c>
      <c r="Z346" s="142">
        <v>40609</v>
      </c>
      <c r="AA346" s="40">
        <v>1273.3971735600001</v>
      </c>
      <c r="AB346" s="40" t="s">
        <v>12447</v>
      </c>
      <c r="AC346" s="40" t="s">
        <v>13166</v>
      </c>
      <c r="AD346" s="42" t="s">
        <v>8237</v>
      </c>
      <c r="AE346" s="42" t="s">
        <v>13182</v>
      </c>
      <c r="AF346" s="42" t="s">
        <v>13187</v>
      </c>
      <c r="AG346" s="42" t="s">
        <v>13184</v>
      </c>
      <c r="AH346" s="42" t="s">
        <v>13184</v>
      </c>
    </row>
    <row r="347" spans="1:34" s="133" customFormat="1" ht="28.5">
      <c r="A347" s="33" t="s">
        <v>12753</v>
      </c>
      <c r="B347" s="32" t="s">
        <v>13869</v>
      </c>
      <c r="C347" s="33" t="s">
        <v>12585</v>
      </c>
      <c r="D347" s="33" t="s">
        <v>13870</v>
      </c>
      <c r="E347" s="33" t="s">
        <v>12447</v>
      </c>
      <c r="F347" s="35" t="s">
        <v>117</v>
      </c>
      <c r="G347" s="36" t="s">
        <v>56</v>
      </c>
      <c r="H347" s="117">
        <v>4</v>
      </c>
      <c r="I347" s="36" t="s">
        <v>12346</v>
      </c>
      <c r="J347" s="36" t="s">
        <v>12346</v>
      </c>
      <c r="K347" s="36" t="s">
        <v>12346</v>
      </c>
      <c r="L347" s="33" t="e">
        <v>#N/A</v>
      </c>
      <c r="M347" s="151">
        <v>-10.60043663955479</v>
      </c>
      <c r="N347" s="151">
        <v>37.01555574079525</v>
      </c>
      <c r="O347" s="151">
        <v>11.918250683696897</v>
      </c>
      <c r="P347" s="151">
        <v>0.10965948234442635</v>
      </c>
      <c r="Q347" s="152">
        <v>34.014650266255472</v>
      </c>
      <c r="R347" s="152">
        <v>2.956182180002398</v>
      </c>
      <c r="S347" s="33">
        <v>5.1266883718897871</v>
      </c>
      <c r="T347" s="33">
        <v>-19.706835509675859</v>
      </c>
      <c r="U347" s="33">
        <v>-42.535470358262394</v>
      </c>
      <c r="V347" s="32">
        <v>15.465453700624234</v>
      </c>
      <c r="W347" s="32">
        <v>17.132593662765093</v>
      </c>
      <c r="X347" s="33">
        <v>1.0605359999999999</v>
      </c>
      <c r="Y347" s="33">
        <v>1.3407250000000001E-2</v>
      </c>
      <c r="Z347" s="141">
        <v>37118</v>
      </c>
      <c r="AA347" s="33">
        <v>683.21797088000005</v>
      </c>
      <c r="AB347" s="33" t="s">
        <v>12447</v>
      </c>
      <c r="AC347" s="33" t="s">
        <v>13166</v>
      </c>
      <c r="AD347" s="126" t="s">
        <v>8237</v>
      </c>
      <c r="AE347" s="126" t="s">
        <v>13182</v>
      </c>
      <c r="AF347" s="126" t="s">
        <v>13187</v>
      </c>
      <c r="AG347" s="33" t="s">
        <v>13184</v>
      </c>
      <c r="AH347" s="33" t="s">
        <v>13184</v>
      </c>
    </row>
    <row r="348" spans="1:34" s="133" customFormat="1" ht="28.5">
      <c r="A348" s="40" t="s">
        <v>12753</v>
      </c>
      <c r="B348" s="39" t="s">
        <v>13871</v>
      </c>
      <c r="C348" s="39" t="s">
        <v>12689</v>
      </c>
      <c r="D348" s="40" t="s">
        <v>13872</v>
      </c>
      <c r="E348" s="40" t="s">
        <v>12452</v>
      </c>
      <c r="F348" s="41" t="s">
        <v>117</v>
      </c>
      <c r="G348" s="40" t="s">
        <v>56</v>
      </c>
      <c r="H348" s="42">
        <v>4</v>
      </c>
      <c r="I348" s="40" t="s">
        <v>12346</v>
      </c>
      <c r="J348" s="40" t="s">
        <v>12346</v>
      </c>
      <c r="K348" s="42" t="s">
        <v>12346</v>
      </c>
      <c r="L348" s="40" t="e">
        <v>#N/A</v>
      </c>
      <c r="M348" s="40">
        <v>-9.3811164573478596</v>
      </c>
      <c r="N348" s="40">
        <v>34.005924429604065</v>
      </c>
      <c r="O348" s="40">
        <v>9.4567973437625685</v>
      </c>
      <c r="P348" s="40">
        <v>0.90480194215785126</v>
      </c>
      <c r="Q348" s="153">
        <v>23.623727422301389</v>
      </c>
      <c r="R348" s="153">
        <v>3.9456467607523305</v>
      </c>
      <c r="S348" s="40">
        <v>-0.77905761511518623</v>
      </c>
      <c r="T348" s="40">
        <v>-17.949493576235533</v>
      </c>
      <c r="U348" s="40">
        <v>-31.912307223682635</v>
      </c>
      <c r="V348" s="40">
        <v>13.903521256294965</v>
      </c>
      <c r="W348" s="40">
        <v>14.004079229617908</v>
      </c>
      <c r="X348" s="40">
        <v>0.82456589999999996</v>
      </c>
      <c r="Y348" s="40">
        <v>4.6371639999999999E-2</v>
      </c>
      <c r="Z348" s="142">
        <v>38804</v>
      </c>
      <c r="AA348" s="40">
        <v>683.21797088000005</v>
      </c>
      <c r="AB348" s="40" t="s">
        <v>12447</v>
      </c>
      <c r="AC348" s="40" t="s">
        <v>13166</v>
      </c>
      <c r="AD348" s="42" t="s">
        <v>8237</v>
      </c>
      <c r="AE348" s="42" t="s">
        <v>13182</v>
      </c>
      <c r="AF348" s="42" t="s">
        <v>13347</v>
      </c>
      <c r="AG348" s="42" t="s">
        <v>13184</v>
      </c>
      <c r="AH348" s="42" t="s">
        <v>13184</v>
      </c>
    </row>
    <row r="349" spans="1:34" s="133" customFormat="1" ht="42.75">
      <c r="A349" s="33" t="s">
        <v>12753</v>
      </c>
      <c r="B349" s="32" t="s">
        <v>13873</v>
      </c>
      <c r="C349" s="33" t="s">
        <v>12586</v>
      </c>
      <c r="D349" s="33" t="s">
        <v>13874</v>
      </c>
      <c r="E349" s="33" t="s">
        <v>12447</v>
      </c>
      <c r="F349" s="35" t="s">
        <v>117</v>
      </c>
      <c r="G349" s="36" t="s">
        <v>13109</v>
      </c>
      <c r="H349" s="117">
        <v>4</v>
      </c>
      <c r="I349" s="36" t="s">
        <v>12346</v>
      </c>
      <c r="J349" s="36" t="s">
        <v>12346</v>
      </c>
      <c r="K349" s="36" t="s">
        <v>12346</v>
      </c>
      <c r="L349" s="33" t="e">
        <v>#N/A</v>
      </c>
      <c r="M349" s="151">
        <v>-9.2303230671074932</v>
      </c>
      <c r="N349" s="151">
        <v>27.148788196390949</v>
      </c>
      <c r="O349" s="151">
        <v>13.697413459524888</v>
      </c>
      <c r="P349" s="151">
        <v>4.4433209423013542</v>
      </c>
      <c r="Q349" s="152">
        <v>17.131634340700728</v>
      </c>
      <c r="R349" s="152">
        <v>4.6446569502397228</v>
      </c>
      <c r="S349" s="33">
        <v>26.365774420504941</v>
      </c>
      <c r="T349" s="33">
        <v>-20.364869530193562</v>
      </c>
      <c r="U349" s="33">
        <v>-32.157770065553926</v>
      </c>
      <c r="V349" s="32">
        <v>15.893262628641406</v>
      </c>
      <c r="W349" s="32">
        <v>16.223018970973826</v>
      </c>
      <c r="X349" s="33">
        <v>1.090174</v>
      </c>
      <c r="Y349" s="33">
        <v>0.35562460000000001</v>
      </c>
      <c r="Z349" s="141">
        <v>39154</v>
      </c>
      <c r="AA349" s="33">
        <v>136.63774384999999</v>
      </c>
      <c r="AB349" s="33" t="s">
        <v>12447</v>
      </c>
      <c r="AC349" s="33" t="s">
        <v>13166</v>
      </c>
      <c r="AD349" s="126" t="s">
        <v>8237</v>
      </c>
      <c r="AE349" s="126" t="s">
        <v>13182</v>
      </c>
      <c r="AF349" s="126" t="s">
        <v>13187</v>
      </c>
      <c r="AG349" s="33" t="s">
        <v>13184</v>
      </c>
      <c r="AH349" s="33" t="s">
        <v>13184</v>
      </c>
    </row>
    <row r="350" spans="1:34" s="133" customFormat="1" ht="42.75">
      <c r="A350" s="40" t="s">
        <v>12753</v>
      </c>
      <c r="B350" s="39" t="s">
        <v>13875</v>
      </c>
      <c r="C350" s="39" t="s">
        <v>12690</v>
      </c>
      <c r="D350" s="40" t="s">
        <v>13876</v>
      </c>
      <c r="E350" s="40" t="s">
        <v>12452</v>
      </c>
      <c r="F350" s="41" t="s">
        <v>117</v>
      </c>
      <c r="G350" s="40" t="s">
        <v>13109</v>
      </c>
      <c r="H350" s="42">
        <v>4</v>
      </c>
      <c r="I350" s="40" t="s">
        <v>12346</v>
      </c>
      <c r="J350" s="40" t="s">
        <v>12346</v>
      </c>
      <c r="K350" s="42" t="s">
        <v>12346</v>
      </c>
      <c r="L350" s="40" t="e">
        <v>#N/A</v>
      </c>
      <c r="M350" s="40">
        <v>-7.9922779922779741</v>
      </c>
      <c r="N350" s="40">
        <v>24.35533861853758</v>
      </c>
      <c r="O350" s="40">
        <v>11.199027977218057</v>
      </c>
      <c r="P350" s="40">
        <v>5.272893167892545</v>
      </c>
      <c r="Q350" s="153">
        <v>8.4254312247062035</v>
      </c>
      <c r="R350" s="153">
        <v>5.6503816946640972</v>
      </c>
      <c r="S350" s="40">
        <v>19.273654029945853</v>
      </c>
      <c r="T350" s="40">
        <v>-20.740951995436919</v>
      </c>
      <c r="U350" s="40">
        <v>-22.030124882596368</v>
      </c>
      <c r="V350" s="40">
        <v>13.444833822949494</v>
      </c>
      <c r="W350" s="40">
        <v>13.187784415197124</v>
      </c>
      <c r="X350" s="40">
        <v>0.92635769999999995</v>
      </c>
      <c r="Y350" s="40">
        <v>0.47303869999999998</v>
      </c>
      <c r="Z350" s="142">
        <v>39154</v>
      </c>
      <c r="AA350" s="40">
        <v>136.63774384999999</v>
      </c>
      <c r="AB350" s="40" t="s">
        <v>12447</v>
      </c>
      <c r="AC350" s="40" t="s">
        <v>13166</v>
      </c>
      <c r="AD350" s="42" t="s">
        <v>8237</v>
      </c>
      <c r="AE350" s="42" t="s">
        <v>13182</v>
      </c>
      <c r="AF350" s="42" t="s">
        <v>13347</v>
      </c>
      <c r="AG350" s="42" t="s">
        <v>13184</v>
      </c>
      <c r="AH350" s="42" t="s">
        <v>13184</v>
      </c>
    </row>
    <row r="351" spans="1:34" s="133" customFormat="1" ht="28.5">
      <c r="A351" s="33" t="s">
        <v>12753</v>
      </c>
      <c r="B351" s="32" t="s">
        <v>13877</v>
      </c>
      <c r="C351" s="33" t="s">
        <v>12588</v>
      </c>
      <c r="D351" s="33" t="s">
        <v>13878</v>
      </c>
      <c r="E351" s="33" t="s">
        <v>12447</v>
      </c>
      <c r="F351" s="35" t="s">
        <v>117</v>
      </c>
      <c r="G351" s="36" t="s">
        <v>12411</v>
      </c>
      <c r="H351" s="117">
        <v>3</v>
      </c>
      <c r="I351" s="36" t="s">
        <v>12346</v>
      </c>
      <c r="J351" s="36" t="s">
        <v>12346</v>
      </c>
      <c r="K351" s="36" t="s">
        <v>12346</v>
      </c>
      <c r="L351" s="33">
        <v>5.596268979173593E-2</v>
      </c>
      <c r="M351" s="151">
        <v>-8.0705221382025076</v>
      </c>
      <c r="N351" s="151">
        <v>16.484149228622513</v>
      </c>
      <c r="O351" s="151">
        <v>10.530402677753671</v>
      </c>
      <c r="P351" s="151">
        <v>5.9686199085948299</v>
      </c>
      <c r="Q351" s="152">
        <v>20.530191429602105</v>
      </c>
      <c r="R351" s="152">
        <v>7.114023330776087</v>
      </c>
      <c r="S351" s="33">
        <v>12.137542088205123</v>
      </c>
      <c r="T351" s="33">
        <v>-13.231972208390385</v>
      </c>
      <c r="U351" s="33">
        <v>-24.291940744049491</v>
      </c>
      <c r="V351" s="32">
        <v>10.456146599039799</v>
      </c>
      <c r="W351" s="32">
        <v>12.25216941384636</v>
      </c>
      <c r="X351" s="33">
        <v>1.1221289999999999</v>
      </c>
      <c r="Y351" s="33">
        <v>0.50718079999999999</v>
      </c>
      <c r="Z351" s="141">
        <v>44118</v>
      </c>
      <c r="AA351" s="33">
        <v>806.20510156</v>
      </c>
      <c r="AB351" s="33" t="s">
        <v>12447</v>
      </c>
      <c r="AC351" s="33" t="s">
        <v>13166</v>
      </c>
      <c r="AD351" s="126" t="s">
        <v>8237</v>
      </c>
      <c r="AE351" s="126" t="s">
        <v>13182</v>
      </c>
      <c r="AF351" s="126" t="s">
        <v>13187</v>
      </c>
      <c r="AG351" s="33" t="s">
        <v>13184</v>
      </c>
      <c r="AH351" s="33" t="s">
        <v>13184</v>
      </c>
    </row>
    <row r="352" spans="1:34" s="133" customFormat="1" ht="28.5">
      <c r="A352" s="40" t="s">
        <v>12753</v>
      </c>
      <c r="B352" s="39" t="s">
        <v>13879</v>
      </c>
      <c r="C352" s="39" t="s">
        <v>12692</v>
      </c>
      <c r="D352" s="40" t="s">
        <v>13880</v>
      </c>
      <c r="E352" s="40" t="s">
        <v>12447</v>
      </c>
      <c r="F352" s="41" t="s">
        <v>117</v>
      </c>
      <c r="G352" s="40" t="s">
        <v>12411</v>
      </c>
      <c r="H352" s="42">
        <v>3</v>
      </c>
      <c r="I352" s="40" t="s">
        <v>12346</v>
      </c>
      <c r="J352" s="40" t="s">
        <v>12346</v>
      </c>
      <c r="K352" s="42" t="s">
        <v>12346</v>
      </c>
      <c r="L352" s="40" t="e">
        <v>#N/A</v>
      </c>
      <c r="M352" s="40">
        <v>-8.0713860797144381</v>
      </c>
      <c r="N352" s="40">
        <v>16.481992371821018</v>
      </c>
      <c r="O352" s="40">
        <v>10.534064410436406</v>
      </c>
      <c r="P352" s="40">
        <v>5.9658742565257938</v>
      </c>
      <c r="Q352" s="153">
        <v>20.526491422330515</v>
      </c>
      <c r="R352" s="153">
        <v>7.128956927867014</v>
      </c>
      <c r="S352" s="40">
        <v>12.131301798704142</v>
      </c>
      <c r="T352" s="40">
        <v>-13.232612284027557</v>
      </c>
      <c r="U352" s="40">
        <v>-24.294263908824799</v>
      </c>
      <c r="V352" s="40">
        <v>10.454322827140174</v>
      </c>
      <c r="W352" s="40">
        <v>12.252089021438092</v>
      </c>
      <c r="X352" s="40">
        <v>1.1228469999999999</v>
      </c>
      <c r="Y352" s="40">
        <v>0.50683529999999999</v>
      </c>
      <c r="Z352" s="142">
        <v>44118</v>
      </c>
      <c r="AA352" s="40">
        <v>806.20510156</v>
      </c>
      <c r="AB352" s="40" t="s">
        <v>12447</v>
      </c>
      <c r="AC352" s="40" t="s">
        <v>13166</v>
      </c>
      <c r="AD352" s="42" t="s">
        <v>8237</v>
      </c>
      <c r="AE352" s="42" t="s">
        <v>13182</v>
      </c>
      <c r="AF352" s="42" t="s">
        <v>13187</v>
      </c>
      <c r="AG352" s="42" t="s">
        <v>13184</v>
      </c>
      <c r="AH352" s="42" t="s">
        <v>13184</v>
      </c>
    </row>
    <row r="353" spans="1:34" s="133" customFormat="1" ht="28.5">
      <c r="A353" s="33" t="s">
        <v>12753</v>
      </c>
      <c r="B353" s="32" t="s">
        <v>13881</v>
      </c>
      <c r="C353" s="33" t="s">
        <v>12693</v>
      </c>
      <c r="D353" s="33" t="s">
        <v>13880</v>
      </c>
      <c r="E353" s="33" t="s">
        <v>12448</v>
      </c>
      <c r="F353" s="35" t="s">
        <v>117</v>
      </c>
      <c r="G353" s="36" t="s">
        <v>12411</v>
      </c>
      <c r="H353" s="117">
        <v>3</v>
      </c>
      <c r="I353" s="36" t="s">
        <v>12346</v>
      </c>
      <c r="J353" s="36" t="s">
        <v>12346</v>
      </c>
      <c r="K353" s="36" t="s">
        <v>12346</v>
      </c>
      <c r="L353" s="33" t="e">
        <v>#N/A</v>
      </c>
      <c r="M353" s="151">
        <v>-7.9328092109102304</v>
      </c>
      <c r="N353" s="151">
        <v>17.320051800083093</v>
      </c>
      <c r="O353" s="151">
        <v>10.460044228607712</v>
      </c>
      <c r="P353" s="151">
        <v>6.1311131725229284</v>
      </c>
      <c r="Q353" s="152">
        <v>20.638385848050422</v>
      </c>
      <c r="R353" s="152">
        <v>6.4567212843149147</v>
      </c>
      <c r="S353" s="33">
        <v>12.227502715874895</v>
      </c>
      <c r="T353" s="33">
        <v>-13.362242209019692</v>
      </c>
      <c r="U353" s="33">
        <v>-23.723522888756953</v>
      </c>
      <c r="V353" s="32">
        <v>10.504768823950696</v>
      </c>
      <c r="W353" s="32">
        <v>12.18329860504887</v>
      </c>
      <c r="X353" s="33">
        <v>1.1991069999999999</v>
      </c>
      <c r="Y353" s="33">
        <v>0.58200090000000004</v>
      </c>
      <c r="Z353" s="141">
        <v>44118</v>
      </c>
      <c r="AA353" s="33">
        <v>806.20510156</v>
      </c>
      <c r="AB353" s="33" t="s">
        <v>12447</v>
      </c>
      <c r="AC353" s="33" t="s">
        <v>13166</v>
      </c>
      <c r="AD353" s="126" t="s">
        <v>8237</v>
      </c>
      <c r="AE353" s="126" t="s">
        <v>13182</v>
      </c>
      <c r="AF353" s="126" t="s">
        <v>13215</v>
      </c>
      <c r="AG353" s="33" t="s">
        <v>13184</v>
      </c>
      <c r="AH353" s="33" t="s">
        <v>13184</v>
      </c>
    </row>
    <row r="354" spans="1:34" s="133" customFormat="1" ht="28.5">
      <c r="A354" s="40" t="s">
        <v>12753</v>
      </c>
      <c r="B354" s="39" t="s">
        <v>13882</v>
      </c>
      <c r="C354" s="39" t="s">
        <v>12694</v>
      </c>
      <c r="D354" s="40" t="s">
        <v>13880</v>
      </c>
      <c r="E354" s="40" t="s">
        <v>12448</v>
      </c>
      <c r="F354" s="41" t="s">
        <v>117</v>
      </c>
      <c r="G354" s="40" t="s">
        <v>12411</v>
      </c>
      <c r="H354" s="42">
        <v>3</v>
      </c>
      <c r="I354" s="40" t="s">
        <v>12346</v>
      </c>
      <c r="J354" s="40" t="s">
        <v>12346</v>
      </c>
      <c r="K354" s="42" t="s">
        <v>12346</v>
      </c>
      <c r="L354" s="40">
        <v>5.5212301949061869E-2</v>
      </c>
      <c r="M354" s="40">
        <v>-7.9271938551962791</v>
      </c>
      <c r="N354" s="40">
        <v>17.324864533917996</v>
      </c>
      <c r="O354" s="40">
        <v>10.459528749489122</v>
      </c>
      <c r="P354" s="40">
        <v>6.1333725053293264</v>
      </c>
      <c r="Q354" s="153">
        <v>20.637837162917272</v>
      </c>
      <c r="R354" s="153">
        <v>6.4449110503879803</v>
      </c>
      <c r="S354" s="40">
        <v>12.238136954823432</v>
      </c>
      <c r="T354" s="40">
        <v>-13.362203607352575</v>
      </c>
      <c r="U354" s="40">
        <v>-23.720970183443825</v>
      </c>
      <c r="V354" s="40">
        <v>10.505307066744663</v>
      </c>
      <c r="W354" s="40">
        <v>12.183356872724666</v>
      </c>
      <c r="X354" s="40">
        <v>1.198504</v>
      </c>
      <c r="Y354" s="40">
        <v>0.58208020000000005</v>
      </c>
      <c r="Z354" s="142">
        <v>44118</v>
      </c>
      <c r="AA354" s="40">
        <v>806.20510156</v>
      </c>
      <c r="AB354" s="40" t="s">
        <v>12447</v>
      </c>
      <c r="AC354" s="40" t="s">
        <v>13166</v>
      </c>
      <c r="AD354" s="42" t="s">
        <v>8237</v>
      </c>
      <c r="AE354" s="42" t="s">
        <v>13182</v>
      </c>
      <c r="AF354" s="42" t="s">
        <v>13215</v>
      </c>
      <c r="AG354" s="42" t="s">
        <v>13184</v>
      </c>
      <c r="AH354" s="42" t="s">
        <v>13184</v>
      </c>
    </row>
    <row r="355" spans="1:34" s="133" customFormat="1" ht="28.5">
      <c r="A355" s="33" t="s">
        <v>12753</v>
      </c>
      <c r="B355" s="32" t="s">
        <v>13883</v>
      </c>
      <c r="C355" s="33" t="s">
        <v>12695</v>
      </c>
      <c r="D355" s="33" t="s">
        <v>13880</v>
      </c>
      <c r="E355" s="33" t="s">
        <v>12455</v>
      </c>
      <c r="F355" s="35" t="s">
        <v>117</v>
      </c>
      <c r="G355" s="36" t="s">
        <v>12411</v>
      </c>
      <c r="H355" s="117">
        <v>3</v>
      </c>
      <c r="I355" s="36" t="s">
        <v>12346</v>
      </c>
      <c r="J355" s="36" t="s">
        <v>12346</v>
      </c>
      <c r="K355" s="36" t="s">
        <v>12346</v>
      </c>
      <c r="L355" s="33">
        <v>5.9170650171808142E-2</v>
      </c>
      <c r="M355" s="151">
        <v>-8.2600008099391502</v>
      </c>
      <c r="N355" s="151">
        <v>13.258027330564136</v>
      </c>
      <c r="O355" s="151">
        <v>7.6542859965976984</v>
      </c>
      <c r="P355" s="151">
        <v>4.2653946745485838</v>
      </c>
      <c r="Q355" s="152">
        <v>17.355132818561202</v>
      </c>
      <c r="R355" s="152">
        <v>4.363617432216671</v>
      </c>
      <c r="S355" s="33">
        <v>9.0680845534464751</v>
      </c>
      <c r="T355" s="33">
        <v>-13.907932210400698</v>
      </c>
      <c r="U355" s="33">
        <v>-23.785608706826199</v>
      </c>
      <c r="V355" s="32">
        <v>10.419528259083091</v>
      </c>
      <c r="W355" s="32">
        <v>12.443574694547349</v>
      </c>
      <c r="X355" s="33">
        <v>1.0438289999999999</v>
      </c>
      <c r="Y355" s="33">
        <v>0.40005400000000002</v>
      </c>
      <c r="Z355" s="141">
        <v>44473</v>
      </c>
      <c r="AA355" s="33">
        <v>806.20510156</v>
      </c>
      <c r="AB355" s="33" t="s">
        <v>12447</v>
      </c>
      <c r="AC355" s="33" t="s">
        <v>13166</v>
      </c>
      <c r="AD355" s="126" t="s">
        <v>8237</v>
      </c>
      <c r="AE355" s="126" t="s">
        <v>13182</v>
      </c>
      <c r="AF355" s="126" t="s">
        <v>13844</v>
      </c>
      <c r="AG355" s="33" t="s">
        <v>13184</v>
      </c>
      <c r="AH355" s="33" t="s">
        <v>13184</v>
      </c>
    </row>
    <row r="356" spans="1:34" s="133" customFormat="1" ht="28.5">
      <c r="A356" s="40" t="s">
        <v>12753</v>
      </c>
      <c r="B356" s="39" t="s">
        <v>13884</v>
      </c>
      <c r="C356" s="39" t="s">
        <v>12696</v>
      </c>
      <c r="D356" s="40" t="s">
        <v>13880</v>
      </c>
      <c r="E356" s="40" t="s">
        <v>12452</v>
      </c>
      <c r="F356" s="41" t="s">
        <v>117</v>
      </c>
      <c r="G356" s="40" t="s">
        <v>12411</v>
      </c>
      <c r="H356" s="42">
        <v>3</v>
      </c>
      <c r="I356" s="40" t="s">
        <v>12346</v>
      </c>
      <c r="J356" s="40" t="s">
        <v>12346</v>
      </c>
      <c r="K356" s="42" t="s">
        <v>12346</v>
      </c>
      <c r="L356" s="40">
        <v>5.696614405476591E-2</v>
      </c>
      <c r="M356" s="40">
        <v>-8.1248130794536966</v>
      </c>
      <c r="N356" s="40">
        <v>15.910267547823631</v>
      </c>
      <c r="O356" s="40">
        <v>9.9638426285457058</v>
      </c>
      <c r="P356" s="40">
        <v>5.1755269311005048</v>
      </c>
      <c r="Q356" s="153">
        <v>19.992125904387549</v>
      </c>
      <c r="R356" s="153">
        <v>6.5750425800347179</v>
      </c>
      <c r="S356" s="40">
        <v>11.187023310530918</v>
      </c>
      <c r="T356" s="40">
        <v>-13.365280423424808</v>
      </c>
      <c r="U356" s="40">
        <v>-25.12800278796432</v>
      </c>
      <c r="V356" s="40">
        <v>10.444105719257433</v>
      </c>
      <c r="W356" s="40">
        <v>12.546537663399256</v>
      </c>
      <c r="X356" s="40">
        <v>1.070791</v>
      </c>
      <c r="Y356" s="40">
        <v>0.42607220000000001</v>
      </c>
      <c r="Z356" s="142">
        <v>44473</v>
      </c>
      <c r="AA356" s="40">
        <v>806.20510156</v>
      </c>
      <c r="AB356" s="40" t="s">
        <v>12447</v>
      </c>
      <c r="AC356" s="40" t="s">
        <v>13166</v>
      </c>
      <c r="AD356" s="42" t="s">
        <v>8237</v>
      </c>
      <c r="AE356" s="42" t="s">
        <v>13182</v>
      </c>
      <c r="AF356" s="42" t="s">
        <v>13347</v>
      </c>
      <c r="AG356" s="42" t="s">
        <v>13184</v>
      </c>
      <c r="AH356" s="42" t="s">
        <v>13184</v>
      </c>
    </row>
    <row r="357" spans="1:34" s="133" customFormat="1" ht="28.5">
      <c r="A357" s="33" t="s">
        <v>12753</v>
      </c>
      <c r="B357" s="32" t="s">
        <v>13885</v>
      </c>
      <c r="C357" s="33" t="s">
        <v>12697</v>
      </c>
      <c r="D357" s="33" t="s">
        <v>13880</v>
      </c>
      <c r="E357" s="33" t="s">
        <v>12450</v>
      </c>
      <c r="F357" s="35" t="s">
        <v>117</v>
      </c>
      <c r="G357" s="36" t="s">
        <v>12411</v>
      </c>
      <c r="H357" s="117">
        <v>3</v>
      </c>
      <c r="I357" s="36" t="s">
        <v>12346</v>
      </c>
      <c r="J357" s="36" t="s">
        <v>12346</v>
      </c>
      <c r="K357" s="36" t="s">
        <v>12346</v>
      </c>
      <c r="L357" s="33">
        <v>5.9356125489260995E-2</v>
      </c>
      <c r="M357" s="151">
        <v>-8.1636008098707755</v>
      </c>
      <c r="N357" s="151">
        <v>15.143936087642551</v>
      </c>
      <c r="O357" s="151">
        <v>9.0262185422762542</v>
      </c>
      <c r="P357" s="151">
        <v>4.3462204180998443</v>
      </c>
      <c r="Q357" s="152">
        <v>19.234896307967375</v>
      </c>
      <c r="R357" s="152">
        <v>5.7119049733284966</v>
      </c>
      <c r="S357" s="33">
        <v>9.8785253211267623</v>
      </c>
      <c r="T357" s="33">
        <v>-13.580081530359911</v>
      </c>
      <c r="U357" s="33">
        <v>-25.532139592207027</v>
      </c>
      <c r="V357" s="32">
        <v>10.453706227667253</v>
      </c>
      <c r="W357" s="32">
        <v>12.531757870217122</v>
      </c>
      <c r="X357" s="33">
        <v>1.0249619999999999</v>
      </c>
      <c r="Y357" s="33">
        <v>0.38889459999999998</v>
      </c>
      <c r="Z357" s="141">
        <v>44473</v>
      </c>
      <c r="AA357" s="33">
        <v>806.20510156</v>
      </c>
      <c r="AB357" s="33" t="s">
        <v>12447</v>
      </c>
      <c r="AC357" s="33" t="s">
        <v>13166</v>
      </c>
      <c r="AD357" s="126" t="s">
        <v>8237</v>
      </c>
      <c r="AE357" s="126" t="s">
        <v>13182</v>
      </c>
      <c r="AF357" s="126" t="s">
        <v>13208</v>
      </c>
      <c r="AG357" s="33" t="s">
        <v>13184</v>
      </c>
      <c r="AH357" s="33" t="s">
        <v>13184</v>
      </c>
    </row>
    <row r="358" spans="1:34" s="133" customFormat="1" ht="28.5">
      <c r="A358" s="40" t="s">
        <v>12753</v>
      </c>
      <c r="B358" s="39" t="s">
        <v>13886</v>
      </c>
      <c r="C358" s="39" t="s">
        <v>12698</v>
      </c>
      <c r="D358" s="40" t="s">
        <v>13880</v>
      </c>
      <c r="E358" s="40" t="s">
        <v>12451</v>
      </c>
      <c r="F358" s="41" t="s">
        <v>117</v>
      </c>
      <c r="G358" s="40" t="s">
        <v>12411</v>
      </c>
      <c r="H358" s="42">
        <v>3</v>
      </c>
      <c r="I358" s="40" t="s">
        <v>12346</v>
      </c>
      <c r="J358" s="40" t="s">
        <v>12346</v>
      </c>
      <c r="K358" s="42" t="s">
        <v>12346</v>
      </c>
      <c r="L358" s="40">
        <v>5.7962478984503525E-2</v>
      </c>
      <c r="M358" s="40">
        <v>-8.1993935759592578</v>
      </c>
      <c r="N358" s="40">
        <v>14.145213406382929</v>
      </c>
      <c r="O358" s="40">
        <v>9.0160668997477202</v>
      </c>
      <c r="P358" s="40">
        <v>4.7625456519690079</v>
      </c>
      <c r="Q358" s="153">
        <v>18.16361062904619</v>
      </c>
      <c r="R358" s="153">
        <v>6.1036556551141929</v>
      </c>
      <c r="S358" s="40">
        <v>11.088328498458422</v>
      </c>
      <c r="T358" s="40">
        <v>-13.57789070131712</v>
      </c>
      <c r="U358" s="40">
        <v>-24.908389146445643</v>
      </c>
      <c r="V358" s="40">
        <v>10.431696306215418</v>
      </c>
      <c r="W358" s="40">
        <v>12.503790688247229</v>
      </c>
      <c r="X358" s="40">
        <v>1.051345</v>
      </c>
      <c r="Y358" s="40">
        <v>0.41813329999999999</v>
      </c>
      <c r="Z358" s="142">
        <v>44473</v>
      </c>
      <c r="AA358" s="40">
        <v>806.20510156</v>
      </c>
      <c r="AB358" s="40" t="s">
        <v>12447</v>
      </c>
      <c r="AC358" s="40" t="s">
        <v>13166</v>
      </c>
      <c r="AD358" s="42" t="s">
        <v>8237</v>
      </c>
      <c r="AE358" s="42" t="s">
        <v>13182</v>
      </c>
      <c r="AF358" s="42" t="s">
        <v>13887</v>
      </c>
      <c r="AG358" s="42" t="s">
        <v>13184</v>
      </c>
      <c r="AH358" s="42" t="s">
        <v>13184</v>
      </c>
    </row>
    <row r="359" spans="1:34" s="133" customFormat="1" ht="28.5">
      <c r="A359" s="33" t="s">
        <v>12753</v>
      </c>
      <c r="B359" s="32" t="s">
        <v>13888</v>
      </c>
      <c r="C359" s="33" t="s">
        <v>12589</v>
      </c>
      <c r="D359" s="33" t="s">
        <v>13889</v>
      </c>
      <c r="E359" s="33" t="s">
        <v>12447</v>
      </c>
      <c r="F359" s="35" t="s">
        <v>117</v>
      </c>
      <c r="G359" s="36" t="s">
        <v>13096</v>
      </c>
      <c r="H359" s="117">
        <v>3</v>
      </c>
      <c r="I359" s="36" t="s">
        <v>12346</v>
      </c>
      <c r="J359" s="36" t="s">
        <v>12346</v>
      </c>
      <c r="K359" s="36" t="s">
        <v>12346</v>
      </c>
      <c r="L359" s="33" t="e">
        <v>#N/A</v>
      </c>
      <c r="M359" s="151">
        <v>-8.6659616256231864</v>
      </c>
      <c r="N359" s="151">
        <v>6.3419839808612322</v>
      </c>
      <c r="O359" s="151">
        <v>5.1761313905347883</v>
      </c>
      <c r="P359" s="151">
        <v>-4.6982993457007183</v>
      </c>
      <c r="Q359" s="152">
        <v>7.391777982252945</v>
      </c>
      <c r="R359" s="152">
        <v>13.143449113489968</v>
      </c>
      <c r="S359" s="33">
        <v>18.194508424417432</v>
      </c>
      <c r="T359" s="33">
        <v>-23.528284570310543</v>
      </c>
      <c r="U359" s="33">
        <v>-54.57300675921217</v>
      </c>
      <c r="V359" s="32">
        <v>16.753426361960351</v>
      </c>
      <c r="W359" s="32">
        <v>20.548450322046989</v>
      </c>
      <c r="X359" s="33">
        <v>0.36798500000000001</v>
      </c>
      <c r="Y359" s="33">
        <v>-0.23646809999999999</v>
      </c>
      <c r="Z359" s="141">
        <v>36571</v>
      </c>
      <c r="AA359" s="33">
        <v>200.43845805999999</v>
      </c>
      <c r="AB359" s="33" t="s">
        <v>12447</v>
      </c>
      <c r="AC359" s="33" t="s">
        <v>13166</v>
      </c>
      <c r="AD359" s="126" t="s">
        <v>8237</v>
      </c>
      <c r="AE359" s="126" t="s">
        <v>13182</v>
      </c>
      <c r="AF359" s="126" t="s">
        <v>13187</v>
      </c>
      <c r="AG359" s="33" t="s">
        <v>13184</v>
      </c>
      <c r="AH359" s="33" t="s">
        <v>13184</v>
      </c>
    </row>
    <row r="360" spans="1:34" s="133" customFormat="1" ht="42.75">
      <c r="A360" s="40" t="s">
        <v>12753</v>
      </c>
      <c r="B360" s="39" t="s">
        <v>13890</v>
      </c>
      <c r="C360" s="39" t="s">
        <v>12590</v>
      </c>
      <c r="D360" s="40" t="s">
        <v>13891</v>
      </c>
      <c r="E360" s="40" t="s">
        <v>12452</v>
      </c>
      <c r="F360" s="41" t="s">
        <v>117</v>
      </c>
      <c r="G360" s="40" t="s">
        <v>12411</v>
      </c>
      <c r="H360" s="42">
        <v>3</v>
      </c>
      <c r="I360" s="40" t="s">
        <v>12346</v>
      </c>
      <c r="J360" s="40" t="s">
        <v>12346</v>
      </c>
      <c r="K360" s="42" t="s">
        <v>12346</v>
      </c>
      <c r="L360" s="40" t="e">
        <v>#N/A</v>
      </c>
      <c r="M360" s="40">
        <v>-7.6454161088337909</v>
      </c>
      <c r="N360" s="40">
        <v>5.7160311132407493</v>
      </c>
      <c r="O360" s="40">
        <v>3.4990131762809851</v>
      </c>
      <c r="P360" s="40">
        <v>1.6603075786290278</v>
      </c>
      <c r="Q360" s="153">
        <v>2.1636435928505504</v>
      </c>
      <c r="R360" s="153">
        <v>6.3862307618583136</v>
      </c>
      <c r="S360" s="40">
        <v>10.003935938444197</v>
      </c>
      <c r="T360" s="40">
        <v>-22.380480169335513</v>
      </c>
      <c r="U360" s="40">
        <v>-27.323589709675279</v>
      </c>
      <c r="V360" s="40">
        <v>11.39619903966363</v>
      </c>
      <c r="W360" s="40">
        <v>13.221688523139402</v>
      </c>
      <c r="X360" s="40">
        <v>0.20825440000000001</v>
      </c>
      <c r="Y360" s="40">
        <v>0.111904</v>
      </c>
      <c r="Z360" s="142">
        <v>38861</v>
      </c>
      <c r="AA360" s="40">
        <v>146.15016614000001</v>
      </c>
      <c r="AB360" s="40" t="s">
        <v>12447</v>
      </c>
      <c r="AC360" s="40" t="s">
        <v>13166</v>
      </c>
      <c r="AD360" s="42" t="s">
        <v>8237</v>
      </c>
      <c r="AE360" s="42" t="s">
        <v>13182</v>
      </c>
      <c r="AF360" s="42" t="s">
        <v>13892</v>
      </c>
      <c r="AG360" s="42" t="s">
        <v>13184</v>
      </c>
      <c r="AH360" s="42" t="s">
        <v>13184</v>
      </c>
    </row>
    <row r="361" spans="1:34" s="133" customFormat="1" ht="42.75">
      <c r="A361" s="33" t="s">
        <v>12753</v>
      </c>
      <c r="B361" s="32" t="s">
        <v>13893</v>
      </c>
      <c r="C361" s="33" t="s">
        <v>12591</v>
      </c>
      <c r="D361" s="33" t="s">
        <v>13894</v>
      </c>
      <c r="E361" s="33" t="s">
        <v>12447</v>
      </c>
      <c r="F361" s="35" t="s">
        <v>117</v>
      </c>
      <c r="G361" s="36" t="s">
        <v>12411</v>
      </c>
      <c r="H361" s="117">
        <v>3</v>
      </c>
      <c r="I361" s="36" t="s">
        <v>12346</v>
      </c>
      <c r="J361" s="36" t="s">
        <v>12346</v>
      </c>
      <c r="K361" s="36" t="s">
        <v>12346</v>
      </c>
      <c r="L361" s="33" t="e">
        <v>#N/A</v>
      </c>
      <c r="M361" s="151">
        <v>-8.8855654154475374</v>
      </c>
      <c r="N361" s="151">
        <v>8.0927654656584238</v>
      </c>
      <c r="O361" s="151">
        <v>5.828045689818917</v>
      </c>
      <c r="P361" s="151">
        <v>0.86055659744312951</v>
      </c>
      <c r="Q361" s="152">
        <v>10.366066814602926</v>
      </c>
      <c r="R361" s="152">
        <v>5.3735683696844116</v>
      </c>
      <c r="S361" s="33">
        <v>16.553541888423663</v>
      </c>
      <c r="T361" s="33">
        <v>-19.797845210464416</v>
      </c>
      <c r="U361" s="33">
        <v>-37.70731099273096</v>
      </c>
      <c r="V361" s="32">
        <v>12.291577839225235</v>
      </c>
      <c r="W361" s="32">
        <v>16.010258500940537</v>
      </c>
      <c r="X361" s="33">
        <v>0.55527070000000001</v>
      </c>
      <c r="Y361" s="33">
        <v>6.1716500000000001E-2</v>
      </c>
      <c r="Z361" s="141">
        <v>34001</v>
      </c>
      <c r="AA361" s="33">
        <v>146.15016614000001</v>
      </c>
      <c r="AB361" s="33" t="s">
        <v>12447</v>
      </c>
      <c r="AC361" s="33" t="s">
        <v>13166</v>
      </c>
      <c r="AD361" s="126" t="s">
        <v>8237</v>
      </c>
      <c r="AE361" s="126" t="s">
        <v>13182</v>
      </c>
      <c r="AF361" s="126" t="s">
        <v>13187</v>
      </c>
      <c r="AG361" s="33" t="s">
        <v>13184</v>
      </c>
      <c r="AH361" s="33" t="s">
        <v>13184</v>
      </c>
    </row>
    <row r="362" spans="1:34" s="133" customFormat="1" ht="28.5">
      <c r="A362" s="40" t="s">
        <v>12753</v>
      </c>
      <c r="B362" s="39" t="s">
        <v>13895</v>
      </c>
      <c r="C362" s="39" t="s">
        <v>12592</v>
      </c>
      <c r="D362" s="40" t="s">
        <v>13896</v>
      </c>
      <c r="E362" s="40" t="s">
        <v>12447</v>
      </c>
      <c r="F362" s="41" t="s">
        <v>117</v>
      </c>
      <c r="G362" s="40" t="s">
        <v>66</v>
      </c>
      <c r="H362" s="42">
        <v>4</v>
      </c>
      <c r="I362" s="40" t="s">
        <v>12346</v>
      </c>
      <c r="J362" s="40" t="s">
        <v>12346</v>
      </c>
      <c r="K362" s="42" t="s">
        <v>12346</v>
      </c>
      <c r="L362" s="40" t="e">
        <v>#N/A</v>
      </c>
      <c r="M362" s="40">
        <v>-13.116101571942096</v>
      </c>
      <c r="N362" s="40">
        <v>-17.889059537862718</v>
      </c>
      <c r="O362" s="40">
        <v>2.0742314779290894</v>
      </c>
      <c r="P362" s="40">
        <v>-1.1229307625208462</v>
      </c>
      <c r="Q362" s="153">
        <v>-7.7772727744399583</v>
      </c>
      <c r="R362" s="153">
        <v>16.373367012049723</v>
      </c>
      <c r="S362" s="40">
        <v>17.127249705861836</v>
      </c>
      <c r="T362" s="40">
        <v>-30.11928132642181</v>
      </c>
      <c r="U362" s="40">
        <v>-30.119281326421643</v>
      </c>
      <c r="V362" s="40">
        <v>15.878869701739639</v>
      </c>
      <c r="W362" s="40">
        <v>15.810051441475828</v>
      </c>
      <c r="X362" s="40">
        <v>0.29726770000000002</v>
      </c>
      <c r="Y362" s="40">
        <v>4.1249149999999998E-2</v>
      </c>
      <c r="Z362" s="142">
        <v>35401</v>
      </c>
      <c r="AA362" s="40">
        <v>469.27466134999997</v>
      </c>
      <c r="AB362" s="40" t="s">
        <v>12447</v>
      </c>
      <c r="AC362" s="40" t="s">
        <v>13166</v>
      </c>
      <c r="AD362" s="42" t="s">
        <v>8237</v>
      </c>
      <c r="AE362" s="42" t="s">
        <v>13182</v>
      </c>
      <c r="AF362" s="42" t="s">
        <v>13187</v>
      </c>
      <c r="AG362" s="42" t="s">
        <v>13184</v>
      </c>
      <c r="AH362" s="42" t="s">
        <v>13184</v>
      </c>
    </row>
    <row r="363" spans="1:34" s="133" customFormat="1" ht="28.5">
      <c r="A363" s="33" t="s">
        <v>12753</v>
      </c>
      <c r="B363" s="32" t="s">
        <v>13897</v>
      </c>
      <c r="C363" s="33" t="s">
        <v>12699</v>
      </c>
      <c r="D363" s="33" t="s">
        <v>13898</v>
      </c>
      <c r="E363" s="33" t="s">
        <v>12452</v>
      </c>
      <c r="F363" s="35" t="s">
        <v>117</v>
      </c>
      <c r="G363" s="36" t="s">
        <v>66</v>
      </c>
      <c r="H363" s="117">
        <v>4</v>
      </c>
      <c r="I363" s="36" t="s">
        <v>12346</v>
      </c>
      <c r="J363" s="36" t="s">
        <v>12346</v>
      </c>
      <c r="K363" s="36" t="s">
        <v>12346</v>
      </c>
      <c r="L363" s="33" t="e">
        <v>#N/A</v>
      </c>
      <c r="M363" s="151">
        <v>-11.93074949944296</v>
      </c>
      <c r="N363" s="151">
        <v>-19.705594516294667</v>
      </c>
      <c r="O363" s="151">
        <v>-0.17289113274308043</v>
      </c>
      <c r="P363" s="151">
        <v>-0.33881132387756363</v>
      </c>
      <c r="Q363" s="152">
        <v>-14.629028669825983</v>
      </c>
      <c r="R363" s="152">
        <v>17.491562020851337</v>
      </c>
      <c r="S363" s="33">
        <v>10.536689099837314</v>
      </c>
      <c r="T363" s="33">
        <v>-30.597026692825203</v>
      </c>
      <c r="U363" s="33">
        <v>-30.597026692825324</v>
      </c>
      <c r="V363" s="32">
        <v>14.775496811337941</v>
      </c>
      <c r="W363" s="32">
        <v>14.900300017094715</v>
      </c>
      <c r="X363" s="33">
        <v>1.467181E-2</v>
      </c>
      <c r="Y363" s="33">
        <v>9.8649420000000002E-2</v>
      </c>
      <c r="Z363" s="141">
        <v>38804</v>
      </c>
      <c r="AA363" s="33">
        <v>469.27466134999997</v>
      </c>
      <c r="AB363" s="33" t="s">
        <v>12447</v>
      </c>
      <c r="AC363" s="33" t="s">
        <v>13166</v>
      </c>
      <c r="AD363" s="126" t="s">
        <v>8237</v>
      </c>
      <c r="AE363" s="126" t="s">
        <v>13182</v>
      </c>
      <c r="AF363" s="126" t="s">
        <v>13347</v>
      </c>
      <c r="AG363" s="33" t="s">
        <v>13184</v>
      </c>
      <c r="AH363" s="33" t="s">
        <v>13184</v>
      </c>
    </row>
    <row r="364" spans="1:34" s="133" customFormat="1" ht="28.5">
      <c r="A364" s="40" t="s">
        <v>12753</v>
      </c>
      <c r="B364" s="39" t="s">
        <v>13899</v>
      </c>
      <c r="C364" s="39" t="s">
        <v>12597</v>
      </c>
      <c r="D364" s="40" t="s">
        <v>13900</v>
      </c>
      <c r="E364" s="40" t="s">
        <v>12447</v>
      </c>
      <c r="F364" s="41" t="s">
        <v>117</v>
      </c>
      <c r="G364" s="40" t="s">
        <v>57</v>
      </c>
      <c r="H364" s="42">
        <v>4</v>
      </c>
      <c r="I364" s="40" t="s">
        <v>12346</v>
      </c>
      <c r="J364" s="40" t="s">
        <v>12346</v>
      </c>
      <c r="K364" s="42" t="s">
        <v>12346</v>
      </c>
      <c r="L364" s="40" t="e">
        <v>#N/A</v>
      </c>
      <c r="M364" s="40">
        <v>0</v>
      </c>
      <c r="N364" s="40">
        <v>14.308713005933281</v>
      </c>
      <c r="O364" s="40">
        <v>2.6518621509287854</v>
      </c>
      <c r="P364" s="40">
        <v>0.23503637218837969</v>
      </c>
      <c r="Q364" s="153">
        <v>26.429435289284985</v>
      </c>
      <c r="R364" s="153">
        <v>-28.343828329350018</v>
      </c>
      <c r="S364" s="40">
        <v>30.129260485105224</v>
      </c>
      <c r="T364" s="40">
        <v>-30.49206352653221</v>
      </c>
      <c r="U364" s="40">
        <v>-31.814809248463416</v>
      </c>
      <c r="V364" s="40">
        <v>20.014627072673271</v>
      </c>
      <c r="W364" s="40">
        <v>23.153330485019559</v>
      </c>
      <c r="X364" s="40">
        <v>-9.9259570000000005E-2</v>
      </c>
      <c r="Y364" s="40">
        <v>0.241704</v>
      </c>
      <c r="Z364" s="142">
        <v>40385</v>
      </c>
      <c r="AA364" s="40">
        <v>11.94211941</v>
      </c>
      <c r="AB364" s="40" t="s">
        <v>12447</v>
      </c>
      <c r="AC364" s="40" t="s">
        <v>13172</v>
      </c>
      <c r="AD364" s="42" t="s">
        <v>8237</v>
      </c>
      <c r="AE364" s="42" t="s">
        <v>13192</v>
      </c>
      <c r="AF364" s="42" t="s">
        <v>13193</v>
      </c>
      <c r="AG364" s="42" t="s">
        <v>13193</v>
      </c>
      <c r="AH364" s="42" t="s">
        <v>13193</v>
      </c>
    </row>
    <row r="365" spans="1:34" s="133" customFormat="1" ht="42.75">
      <c r="A365" s="33" t="s">
        <v>12753</v>
      </c>
      <c r="B365" s="32" t="s">
        <v>13901</v>
      </c>
      <c r="C365" s="33" t="s">
        <v>12598</v>
      </c>
      <c r="D365" s="33" t="s">
        <v>13902</v>
      </c>
      <c r="E365" s="33" t="s">
        <v>12447</v>
      </c>
      <c r="F365" s="35" t="s">
        <v>117</v>
      </c>
      <c r="G365" s="36" t="s">
        <v>13110</v>
      </c>
      <c r="H365" s="117">
        <v>4</v>
      </c>
      <c r="I365" s="36" t="s">
        <v>12346</v>
      </c>
      <c r="J365" s="36" t="s">
        <v>12346</v>
      </c>
      <c r="K365" s="36" t="s">
        <v>12346</v>
      </c>
      <c r="L365" s="33" t="e">
        <v>#N/A</v>
      </c>
      <c r="M365" s="151">
        <v>-8.0354385423100361</v>
      </c>
      <c r="N365" s="151">
        <v>13.377938359396824</v>
      </c>
      <c r="O365" s="151">
        <v>8.3883092123016922</v>
      </c>
      <c r="P365" s="151">
        <v>2.7819568368564918</v>
      </c>
      <c r="Q365" s="152">
        <v>9.5967332163796613</v>
      </c>
      <c r="R365" s="152">
        <v>13.326324642556497</v>
      </c>
      <c r="S365" s="33">
        <v>11.248422308214966</v>
      </c>
      <c r="T365" s="33">
        <v>-23.087938862909819</v>
      </c>
      <c r="U365" s="33">
        <v>-36.771440533316181</v>
      </c>
      <c r="V365" s="32">
        <v>18.726895369414144</v>
      </c>
      <c r="W365" s="32">
        <v>19.129331168940301</v>
      </c>
      <c r="X365" s="33">
        <v>0.39201330000000001</v>
      </c>
      <c r="Y365" s="33">
        <v>0.18156710000000001</v>
      </c>
      <c r="Z365" s="141">
        <v>41548</v>
      </c>
      <c r="AA365" s="33">
        <v>334.63344826999997</v>
      </c>
      <c r="AB365" s="33" t="s">
        <v>12447</v>
      </c>
      <c r="AC365" s="33" t="s">
        <v>13166</v>
      </c>
      <c r="AD365" s="126" t="s">
        <v>8237</v>
      </c>
      <c r="AE365" s="126" t="s">
        <v>13182</v>
      </c>
      <c r="AF365" s="126" t="s">
        <v>13187</v>
      </c>
      <c r="AG365" s="33" t="s">
        <v>13184</v>
      </c>
      <c r="AH365" s="33" t="s">
        <v>13184</v>
      </c>
    </row>
    <row r="366" spans="1:34" s="133" customFormat="1" ht="28.5">
      <c r="A366" s="40" t="s">
        <v>12753</v>
      </c>
      <c r="B366" s="39" t="s">
        <v>13903</v>
      </c>
      <c r="C366" s="39" t="s">
        <v>12599</v>
      </c>
      <c r="D366" s="40" t="s">
        <v>13904</v>
      </c>
      <c r="E366" s="40" t="s">
        <v>12447</v>
      </c>
      <c r="F366" s="41" t="s">
        <v>422</v>
      </c>
      <c r="G366" s="40" t="s">
        <v>13140</v>
      </c>
      <c r="H366" s="42">
        <v>3</v>
      </c>
      <c r="I366" s="40" t="s">
        <v>12346</v>
      </c>
      <c r="J366" s="40" t="s">
        <v>12346</v>
      </c>
      <c r="K366" s="42" t="s">
        <v>12346</v>
      </c>
      <c r="L366" s="40" t="e">
        <v>#N/A</v>
      </c>
      <c r="M366" s="40">
        <v>-4.1291389858992167</v>
      </c>
      <c r="N366" s="40">
        <v>7.885855398545738</v>
      </c>
      <c r="O366" s="40">
        <v>9.7878570179750426</v>
      </c>
      <c r="P366" s="40">
        <v>1.591077144790054</v>
      </c>
      <c r="Q366" s="153">
        <v>12.769438545788759</v>
      </c>
      <c r="R366" s="153">
        <v>6.1292380605177055</v>
      </c>
      <c r="S366" s="40">
        <v>13.987268278521992</v>
      </c>
      <c r="T366" s="40">
        <v>-6.6158553519721881</v>
      </c>
      <c r="U366" s="40">
        <v>-31.305371739191767</v>
      </c>
      <c r="V366" s="40">
        <v>6.9792202404460379</v>
      </c>
      <c r="W366" s="40">
        <v>9.7939912986200284</v>
      </c>
      <c r="X366" s="40">
        <v>1.0430839999999999</v>
      </c>
      <c r="Y366" s="40">
        <v>-8.1934679999999996E-2</v>
      </c>
      <c r="Z366" s="142">
        <v>37118</v>
      </c>
      <c r="AA366" s="40">
        <v>291.25229983000003</v>
      </c>
      <c r="AB366" s="40" t="s">
        <v>12447</v>
      </c>
      <c r="AC366" s="40" t="s">
        <v>13166</v>
      </c>
      <c r="AD366" s="42" t="s">
        <v>8237</v>
      </c>
      <c r="AE366" s="42" t="s">
        <v>13182</v>
      </c>
      <c r="AF366" s="42" t="s">
        <v>13187</v>
      </c>
      <c r="AG366" s="42" t="s">
        <v>13184</v>
      </c>
      <c r="AH366" s="42" t="s">
        <v>13184</v>
      </c>
    </row>
    <row r="367" spans="1:34" s="133" customFormat="1" ht="28.5">
      <c r="A367" s="33" t="s">
        <v>12753</v>
      </c>
      <c r="B367" s="32" t="s">
        <v>13905</v>
      </c>
      <c r="C367" s="33" t="s">
        <v>12703</v>
      </c>
      <c r="D367" s="33" t="s">
        <v>13906</v>
      </c>
      <c r="E367" s="33" t="s">
        <v>12447</v>
      </c>
      <c r="F367" s="35" t="s">
        <v>422</v>
      </c>
      <c r="G367" s="36" t="s">
        <v>13140</v>
      </c>
      <c r="H367" s="117">
        <v>3</v>
      </c>
      <c r="I367" s="36" t="s">
        <v>12346</v>
      </c>
      <c r="J367" s="36" t="s">
        <v>12346</v>
      </c>
      <c r="K367" s="36" t="s">
        <v>12346</v>
      </c>
      <c r="L367" s="33">
        <v>5.237159553331458E-2</v>
      </c>
      <c r="M367" s="151">
        <v>-4.1292915712595413</v>
      </c>
      <c r="N367" s="151">
        <v>7.8868819480065522</v>
      </c>
      <c r="O367" s="151">
        <v>9.7877492652787232</v>
      </c>
      <c r="P367" s="151">
        <v>1.5921195010972111</v>
      </c>
      <c r="Q367" s="152">
        <v>12.771025906391188</v>
      </c>
      <c r="R367" s="152">
        <v>6.1251317085965651</v>
      </c>
      <c r="S367" s="33">
        <v>13.992512724824913</v>
      </c>
      <c r="T367" s="33">
        <v>-6.6156892915600114</v>
      </c>
      <c r="U367" s="33">
        <v>-31.301575548843253</v>
      </c>
      <c r="V367" s="32">
        <v>6.9807336882148379</v>
      </c>
      <c r="W367" s="32">
        <v>9.7945079487143492</v>
      </c>
      <c r="X367" s="33">
        <v>1.0428029999999999</v>
      </c>
      <c r="Y367" s="33">
        <v>-8.1819530000000001E-2</v>
      </c>
      <c r="Z367" s="141">
        <v>37118</v>
      </c>
      <c r="AA367" s="33">
        <v>291.25229983000003</v>
      </c>
      <c r="AB367" s="33" t="s">
        <v>12447</v>
      </c>
      <c r="AC367" s="33" t="s">
        <v>13166</v>
      </c>
      <c r="AD367" s="126" t="s">
        <v>8237</v>
      </c>
      <c r="AE367" s="126" t="s">
        <v>13182</v>
      </c>
      <c r="AF367" s="126" t="s">
        <v>13187</v>
      </c>
      <c r="AG367" s="33" t="s">
        <v>13184</v>
      </c>
      <c r="AH367" s="33" t="s">
        <v>13184</v>
      </c>
    </row>
    <row r="368" spans="1:34" s="133" customFormat="1" ht="28.5">
      <c r="A368" s="40" t="s">
        <v>12436</v>
      </c>
      <c r="B368" s="39" t="s">
        <v>13907</v>
      </c>
      <c r="C368" s="39" t="s">
        <v>12654</v>
      </c>
      <c r="D368" s="40" t="s">
        <v>13908</v>
      </c>
      <c r="E368" s="40" t="s">
        <v>12447</v>
      </c>
      <c r="F368" s="41" t="s">
        <v>117</v>
      </c>
      <c r="G368" s="40" t="s">
        <v>52</v>
      </c>
      <c r="H368" s="42">
        <v>5</v>
      </c>
      <c r="I368" s="40" t="s">
        <v>12346</v>
      </c>
      <c r="J368" s="40" t="s">
        <v>12346</v>
      </c>
      <c r="K368" s="42" t="s">
        <v>12551</v>
      </c>
      <c r="L368" s="40" t="e">
        <v>#N/A</v>
      </c>
      <c r="M368" s="40">
        <v>-6.9494687669125703</v>
      </c>
      <c r="N368" s="40">
        <v>20.973013007452824</v>
      </c>
      <c r="O368" s="40">
        <v>5.136589968856109</v>
      </c>
      <c r="P368" s="40">
        <v>-5.7150012284511327</v>
      </c>
      <c r="Q368" s="153">
        <v>42.432158493641857</v>
      </c>
      <c r="R368" s="153">
        <v>12.309353178978144</v>
      </c>
      <c r="S368" s="40">
        <v>-21.724778761061948</v>
      </c>
      <c r="T368" s="40">
        <v>-31.154173010870721</v>
      </c>
      <c r="U368" s="40">
        <v>-59.953141091658011</v>
      </c>
      <c r="V368" s="40">
        <v>23.092111393372246</v>
      </c>
      <c r="W368" s="40">
        <v>24.699028334119024</v>
      </c>
      <c r="X368" s="40">
        <v>0.2915218</v>
      </c>
      <c r="Y368" s="40">
        <v>-0.24436250000000001</v>
      </c>
      <c r="Z368" s="142">
        <v>43074</v>
      </c>
      <c r="AA368" s="40">
        <v>802.41955267000003</v>
      </c>
      <c r="AB368" s="40" t="s">
        <v>12447</v>
      </c>
      <c r="AC368" s="40" t="s">
        <v>13166</v>
      </c>
      <c r="AD368" s="42" t="s">
        <v>8237</v>
      </c>
      <c r="AE368" s="42" t="s">
        <v>13182</v>
      </c>
      <c r="AF368" s="42" t="s">
        <v>13187</v>
      </c>
      <c r="AG368" s="42" t="s">
        <v>13184</v>
      </c>
      <c r="AH368" s="42" t="s">
        <v>13184</v>
      </c>
    </row>
    <row r="369" spans="1:34" s="133" customFormat="1" ht="28.5">
      <c r="A369" s="33" t="s">
        <v>12436</v>
      </c>
      <c r="B369" s="32" t="s">
        <v>13909</v>
      </c>
      <c r="C369" s="33" t="s">
        <v>12706</v>
      </c>
      <c r="D369" s="33" t="s">
        <v>13910</v>
      </c>
      <c r="E369" s="33" t="s">
        <v>12449</v>
      </c>
      <c r="F369" s="35" t="s">
        <v>117</v>
      </c>
      <c r="G369" s="36" t="s">
        <v>52</v>
      </c>
      <c r="H369" s="117">
        <v>5</v>
      </c>
      <c r="I369" s="36" t="s">
        <v>12346</v>
      </c>
      <c r="J369" s="36" t="s">
        <v>12346</v>
      </c>
      <c r="K369" s="36" t="s">
        <v>12551</v>
      </c>
      <c r="L369" s="33" t="e">
        <v>#N/A</v>
      </c>
      <c r="M369" s="151">
        <v>-7.1341529126012215</v>
      </c>
      <c r="N369" s="151">
        <v>17.331922871476912</v>
      </c>
      <c r="O369" s="151">
        <v>2.0048057791073104</v>
      </c>
      <c r="P369" s="151">
        <v>-7.4258121395286754</v>
      </c>
      <c r="Q369" s="152">
        <v>38.400744387647201</v>
      </c>
      <c r="R369" s="152">
        <v>8.943467336683586</v>
      </c>
      <c r="S369" s="33">
        <v>-24.381665107577234</v>
      </c>
      <c r="T369" s="33">
        <v>-33.136563378156666</v>
      </c>
      <c r="U369" s="33">
        <v>-61.338058887677171</v>
      </c>
      <c r="V369" s="32">
        <v>22.981333830093337</v>
      </c>
      <c r="W369" s="32">
        <v>24.456657574750054</v>
      </c>
      <c r="X369" s="33">
        <v>0.27150449999999998</v>
      </c>
      <c r="Y369" s="33">
        <v>-0.26422109999999999</v>
      </c>
      <c r="Z369" s="141">
        <v>43203</v>
      </c>
      <c r="AA369" s="33">
        <v>802.41955267000003</v>
      </c>
      <c r="AB369" s="33" t="s">
        <v>12447</v>
      </c>
      <c r="AC369" s="33" t="s">
        <v>13166</v>
      </c>
      <c r="AD369" s="126" t="s">
        <v>8237</v>
      </c>
      <c r="AE369" s="126" t="s">
        <v>13182</v>
      </c>
      <c r="AF369" s="126" t="s">
        <v>13183</v>
      </c>
      <c r="AG369" s="33" t="s">
        <v>13184</v>
      </c>
      <c r="AH369" s="33" t="s">
        <v>13184</v>
      </c>
    </row>
    <row r="370" spans="1:34" s="133" customFormat="1" ht="28.5">
      <c r="A370" s="40" t="s">
        <v>12436</v>
      </c>
      <c r="B370" s="39" t="s">
        <v>13911</v>
      </c>
      <c r="C370" s="39" t="s">
        <v>12655</v>
      </c>
      <c r="D370" s="40" t="s">
        <v>13912</v>
      </c>
      <c r="E370" s="40" t="s">
        <v>12447</v>
      </c>
      <c r="F370" s="41" t="s">
        <v>381</v>
      </c>
      <c r="G370" s="40" t="s">
        <v>12552</v>
      </c>
      <c r="H370" s="42">
        <v>5</v>
      </c>
      <c r="I370" s="40" t="s">
        <v>12346</v>
      </c>
      <c r="J370" s="40" t="s">
        <v>12346</v>
      </c>
      <c r="K370" s="42" t="s">
        <v>12551</v>
      </c>
      <c r="L370" s="40">
        <v>3.6079890701200552E-2</v>
      </c>
      <c r="M370" s="40">
        <v>-5.9266618755304918</v>
      </c>
      <c r="N370" s="40">
        <v>25.968731885914821</v>
      </c>
      <c r="O370" s="40">
        <v>10.133317732019865</v>
      </c>
      <c r="P370" s="40">
        <v>0.72112661225662844</v>
      </c>
      <c r="Q370" s="153">
        <v>19.841898266665602</v>
      </c>
      <c r="R370" s="153">
        <v>11.252145945296776</v>
      </c>
      <c r="S370" s="40">
        <v>-3.4497809056048045</v>
      </c>
      <c r="T370" s="40">
        <v>-14.810553508109702</v>
      </c>
      <c r="U370" s="40">
        <v>-37.179789585095747</v>
      </c>
      <c r="V370" s="40">
        <v>10.657118395878969</v>
      </c>
      <c r="W370" s="40">
        <v>13.950708195836006</v>
      </c>
      <c r="X370" s="40">
        <v>0.90220549999999999</v>
      </c>
      <c r="Y370" s="40">
        <v>-5.1841360000000003E-2</v>
      </c>
      <c r="Z370" s="142">
        <v>40315</v>
      </c>
      <c r="AA370" s="40">
        <v>185.15641008</v>
      </c>
      <c r="AB370" s="40" t="s">
        <v>12447</v>
      </c>
      <c r="AC370" s="40" t="s">
        <v>13166</v>
      </c>
      <c r="AD370" s="42" t="s">
        <v>8237</v>
      </c>
      <c r="AE370" s="42" t="s">
        <v>13182</v>
      </c>
      <c r="AF370" s="42" t="s">
        <v>13187</v>
      </c>
      <c r="AG370" s="42" t="s">
        <v>13184</v>
      </c>
      <c r="AH370" s="42" t="s">
        <v>13184</v>
      </c>
    </row>
    <row r="371" spans="1:34" s="133" customFormat="1" ht="28.5">
      <c r="A371" s="33" t="s">
        <v>12436</v>
      </c>
      <c r="B371" s="32" t="s">
        <v>13913</v>
      </c>
      <c r="C371" s="33" t="s">
        <v>12656</v>
      </c>
      <c r="D371" s="33" t="s">
        <v>13914</v>
      </c>
      <c r="E371" s="33" t="s">
        <v>12448</v>
      </c>
      <c r="F371" s="35" t="s">
        <v>117</v>
      </c>
      <c r="G371" s="36" t="s">
        <v>52</v>
      </c>
      <c r="H371" s="117">
        <v>5</v>
      </c>
      <c r="I371" s="36" t="s">
        <v>12346</v>
      </c>
      <c r="J371" s="36" t="s">
        <v>12346</v>
      </c>
      <c r="K371" s="36" t="s">
        <v>12551</v>
      </c>
      <c r="L371" s="33" t="e">
        <v>#N/A</v>
      </c>
      <c r="M371" s="151">
        <v>-7.2482924180503616</v>
      </c>
      <c r="N371" s="151">
        <v>11.524518057798572</v>
      </c>
      <c r="O371" s="151">
        <v>4.4067885269837959</v>
      </c>
      <c r="P371" s="151">
        <v>-5.6533889469063459</v>
      </c>
      <c r="Q371" s="152">
        <v>34.552255746701</v>
      </c>
      <c r="R371" s="152">
        <v>12.64186907699334</v>
      </c>
      <c r="S371" s="33">
        <v>-20.019725557461378</v>
      </c>
      <c r="T371" s="33">
        <v>-27.871785249893065</v>
      </c>
      <c r="U371" s="33">
        <v>-55.129750271444102</v>
      </c>
      <c r="V371" s="32">
        <v>23.6163900030745</v>
      </c>
      <c r="W371" s="32">
        <v>27.300864593017177</v>
      </c>
      <c r="X371" s="33">
        <v>0.3157181</v>
      </c>
      <c r="Y371" s="33">
        <v>-0.16200020000000001</v>
      </c>
      <c r="Z371" s="141">
        <v>40546</v>
      </c>
      <c r="AA371" s="33">
        <v>436.26288489000001</v>
      </c>
      <c r="AB371" s="33" t="s">
        <v>12447</v>
      </c>
      <c r="AC371" s="33" t="s">
        <v>13166</v>
      </c>
      <c r="AD371" s="126" t="s">
        <v>8237</v>
      </c>
      <c r="AE371" s="126" t="s">
        <v>13182</v>
      </c>
      <c r="AF371" s="126" t="s">
        <v>13215</v>
      </c>
      <c r="AG371" s="33" t="s">
        <v>13184</v>
      </c>
      <c r="AH371" s="33" t="s">
        <v>13184</v>
      </c>
    </row>
    <row r="372" spans="1:34" s="133" customFormat="1" ht="28.5">
      <c r="A372" s="40" t="s">
        <v>12436</v>
      </c>
      <c r="B372" s="39" t="s">
        <v>13915</v>
      </c>
      <c r="C372" s="39" t="s">
        <v>12657</v>
      </c>
      <c r="D372" s="40" t="s">
        <v>13916</v>
      </c>
      <c r="E372" s="40" t="s">
        <v>12447</v>
      </c>
      <c r="F372" s="41" t="s">
        <v>117</v>
      </c>
      <c r="G372" s="40" t="s">
        <v>52</v>
      </c>
      <c r="H372" s="42">
        <v>5</v>
      </c>
      <c r="I372" s="40" t="s">
        <v>12346</v>
      </c>
      <c r="J372" s="40" t="s">
        <v>12346</v>
      </c>
      <c r="K372" s="42" t="s">
        <v>12551</v>
      </c>
      <c r="L372" s="40">
        <v>1.4128927663940968E-2</v>
      </c>
      <c r="M372" s="40">
        <v>-7.4064275674001756</v>
      </c>
      <c r="N372" s="40">
        <v>10.700893106255659</v>
      </c>
      <c r="O372" s="40">
        <v>4.4733719034339314</v>
      </c>
      <c r="P372" s="40">
        <v>-5.8186539502550261</v>
      </c>
      <c r="Q372" s="153">
        <v>34.366680442072095</v>
      </c>
      <c r="R372" s="153">
        <v>13.360733952513581</v>
      </c>
      <c r="S372" s="40">
        <v>-20.020943299846984</v>
      </c>
      <c r="T372" s="40">
        <v>-27.566797515839546</v>
      </c>
      <c r="U372" s="40">
        <v>-55.503370065261628</v>
      </c>
      <c r="V372" s="40">
        <v>23.94078273876298</v>
      </c>
      <c r="W372" s="40">
        <v>27.661531601438337</v>
      </c>
      <c r="X372" s="40">
        <v>0.28126859999999998</v>
      </c>
      <c r="Y372" s="40">
        <v>-0.187391</v>
      </c>
      <c r="Z372" s="142">
        <v>39724</v>
      </c>
      <c r="AA372" s="40">
        <v>436.26288489000001</v>
      </c>
      <c r="AB372" s="40" t="s">
        <v>12447</v>
      </c>
      <c r="AC372" s="40" t="s">
        <v>13166</v>
      </c>
      <c r="AD372" s="42" t="s">
        <v>8237</v>
      </c>
      <c r="AE372" s="42" t="s">
        <v>13182</v>
      </c>
      <c r="AF372" s="42" t="s">
        <v>13187</v>
      </c>
      <c r="AG372" s="42" t="s">
        <v>13184</v>
      </c>
      <c r="AH372" s="42" t="s">
        <v>13184</v>
      </c>
    </row>
    <row r="373" spans="1:34" s="133" customFormat="1" ht="28.5">
      <c r="A373" s="33" t="s">
        <v>12436</v>
      </c>
      <c r="B373" s="32" t="s">
        <v>13917</v>
      </c>
      <c r="C373" s="33" t="s">
        <v>12658</v>
      </c>
      <c r="D373" s="33" t="s">
        <v>13918</v>
      </c>
      <c r="E373" s="33" t="s">
        <v>12447</v>
      </c>
      <c r="F373" s="35" t="s">
        <v>117</v>
      </c>
      <c r="G373" s="36" t="s">
        <v>13111</v>
      </c>
      <c r="H373" s="117">
        <v>5</v>
      </c>
      <c r="I373" s="36" t="s">
        <v>12346</v>
      </c>
      <c r="J373" s="36" t="s">
        <v>12346</v>
      </c>
      <c r="K373" s="36" t="s">
        <v>12346</v>
      </c>
      <c r="L373" s="33" t="e">
        <v>#N/A</v>
      </c>
      <c r="M373" s="151">
        <v>-1.3914365822364161</v>
      </c>
      <c r="N373" s="151">
        <v>-1.9236950069007608</v>
      </c>
      <c r="O373" s="151">
        <v>13.494102672261942</v>
      </c>
      <c r="P373" s="151">
        <v>3.9189039777301149</v>
      </c>
      <c r="Q373" s="152">
        <v>10.985744562971211</v>
      </c>
      <c r="R373" s="152">
        <v>18.117047821334765</v>
      </c>
      <c r="S373" s="33">
        <v>51.67236024844717</v>
      </c>
      <c r="T373" s="33">
        <v>-31.400051500325731</v>
      </c>
      <c r="U373" s="33">
        <v>-52.347417840375641</v>
      </c>
      <c r="V373" s="32">
        <v>22.066809892909113</v>
      </c>
      <c r="W373" s="32">
        <v>23.310663655619535</v>
      </c>
      <c r="X373" s="33">
        <v>0.62638000000000005</v>
      </c>
      <c r="Y373" s="33">
        <v>0.11218160000000001</v>
      </c>
      <c r="Z373" s="141">
        <v>44236</v>
      </c>
      <c r="AA373" s="33">
        <v>421.13114791999999</v>
      </c>
      <c r="AB373" s="33" t="s">
        <v>12447</v>
      </c>
      <c r="AC373" s="33" t="s">
        <v>13166</v>
      </c>
      <c r="AD373" s="126" t="s">
        <v>8237</v>
      </c>
      <c r="AE373" s="126" t="s">
        <v>13182</v>
      </c>
      <c r="AF373" s="126" t="s">
        <v>13187</v>
      </c>
      <c r="AG373" s="33" t="s">
        <v>13184</v>
      </c>
      <c r="AH373" s="33" t="s">
        <v>13184</v>
      </c>
    </row>
    <row r="374" spans="1:34" s="133" customFormat="1" ht="28.5">
      <c r="A374" s="40" t="s">
        <v>12436</v>
      </c>
      <c r="B374" s="39" t="s">
        <v>13919</v>
      </c>
      <c r="C374" s="39" t="s">
        <v>12659</v>
      </c>
      <c r="D374" s="40" t="s">
        <v>13920</v>
      </c>
      <c r="E374" s="40" t="s">
        <v>12451</v>
      </c>
      <c r="F374" s="41" t="s">
        <v>422</v>
      </c>
      <c r="G374" s="40" t="s">
        <v>13132</v>
      </c>
      <c r="H374" s="42">
        <v>4</v>
      </c>
      <c r="I374" s="40" t="s">
        <v>12346</v>
      </c>
      <c r="J374" s="40" t="s">
        <v>12346</v>
      </c>
      <c r="K374" s="42" t="s">
        <v>12551</v>
      </c>
      <c r="L374" s="40">
        <v>6.3672435983744224E-2</v>
      </c>
      <c r="M374" s="40">
        <v>-3.5513202539922295</v>
      </c>
      <c r="N374" s="40">
        <v>4.6543783648489656</v>
      </c>
      <c r="O374" s="40">
        <v>5.7154311202668673</v>
      </c>
      <c r="P374" s="40">
        <v>-5.9564912843167006</v>
      </c>
      <c r="Q374" s="153">
        <v>7.7755513452369751</v>
      </c>
      <c r="R374" s="153">
        <v>11.824449461106944</v>
      </c>
      <c r="S374" s="40">
        <v>-1.0120694635669225</v>
      </c>
      <c r="T374" s="40">
        <v>-9.3384699942701932</v>
      </c>
      <c r="U374" s="40">
        <v>-51.353323662692574</v>
      </c>
      <c r="V374" s="40">
        <v>6.5452631615529944</v>
      </c>
      <c r="W374" s="40">
        <v>14.166391423219347</v>
      </c>
      <c r="X374" s="40">
        <v>0.32354539999999998</v>
      </c>
      <c r="Y374" s="40">
        <v>-0.52289039999999998</v>
      </c>
      <c r="Z374" s="142">
        <v>42283</v>
      </c>
      <c r="AA374" s="40">
        <v>674.98296984000001</v>
      </c>
      <c r="AB374" s="40" t="s">
        <v>12447</v>
      </c>
      <c r="AC374" s="40" t="s">
        <v>13166</v>
      </c>
      <c r="AD374" s="42" t="s">
        <v>8237</v>
      </c>
      <c r="AE374" s="42" t="s">
        <v>13182</v>
      </c>
      <c r="AF374" s="42" t="s">
        <v>13210</v>
      </c>
      <c r="AG374" s="42" t="s">
        <v>13184</v>
      </c>
      <c r="AH374" s="42" t="s">
        <v>13184</v>
      </c>
    </row>
    <row r="375" spans="1:34" s="133" customFormat="1" ht="28.5">
      <c r="A375" s="33" t="s">
        <v>12436</v>
      </c>
      <c r="B375" s="32" t="s">
        <v>13921</v>
      </c>
      <c r="C375" s="33" t="s">
        <v>12660</v>
      </c>
      <c r="D375" s="33" t="s">
        <v>13922</v>
      </c>
      <c r="E375" s="33" t="s">
        <v>12452</v>
      </c>
      <c r="F375" s="35" t="s">
        <v>422</v>
      </c>
      <c r="G375" s="36" t="s">
        <v>13132</v>
      </c>
      <c r="H375" s="117">
        <v>4</v>
      </c>
      <c r="I375" s="36" t="s">
        <v>12346</v>
      </c>
      <c r="J375" s="36" t="s">
        <v>12346</v>
      </c>
      <c r="K375" s="36" t="s">
        <v>12551</v>
      </c>
      <c r="L375" s="33">
        <v>7.3493918327376936E-2</v>
      </c>
      <c r="M375" s="151">
        <v>-3.4641605141384146</v>
      </c>
      <c r="N375" s="151">
        <v>6.2663452461832803</v>
      </c>
      <c r="O375" s="151">
        <v>6.6472945363715175</v>
      </c>
      <c r="P375" s="151">
        <v>-5.6216007663512428</v>
      </c>
      <c r="Q375" s="152">
        <v>9.4571062369391612</v>
      </c>
      <c r="R375" s="152">
        <v>12.421422460447328</v>
      </c>
      <c r="S375" s="33">
        <v>-1.130393894928805</v>
      </c>
      <c r="T375" s="33">
        <v>-9.3082231213723166</v>
      </c>
      <c r="U375" s="33">
        <v>-51.644773055415527</v>
      </c>
      <c r="V375" s="32">
        <v>6.5423277024766886</v>
      </c>
      <c r="W375" s="32">
        <v>14.165748190790014</v>
      </c>
      <c r="X375" s="33">
        <v>0.34395740000000002</v>
      </c>
      <c r="Y375" s="33">
        <v>-0.52229219999999998</v>
      </c>
      <c r="Z375" s="141">
        <v>42283</v>
      </c>
      <c r="AA375" s="33">
        <v>674.98296984000001</v>
      </c>
      <c r="AB375" s="33" t="s">
        <v>12447</v>
      </c>
      <c r="AC375" s="33" t="s">
        <v>13166</v>
      </c>
      <c r="AD375" s="126" t="s">
        <v>8237</v>
      </c>
      <c r="AE375" s="126" t="s">
        <v>13182</v>
      </c>
      <c r="AF375" s="126" t="s">
        <v>13347</v>
      </c>
      <c r="AG375" s="33" t="s">
        <v>13184</v>
      </c>
      <c r="AH375" s="33" t="s">
        <v>13184</v>
      </c>
    </row>
    <row r="376" spans="1:34" s="133" customFormat="1" ht="28.5">
      <c r="A376" s="40" t="s">
        <v>12436</v>
      </c>
      <c r="B376" s="39" t="s">
        <v>13923</v>
      </c>
      <c r="C376" s="39" t="s">
        <v>12661</v>
      </c>
      <c r="D376" s="40" t="s">
        <v>13924</v>
      </c>
      <c r="E376" s="40" t="s">
        <v>12448</v>
      </c>
      <c r="F376" s="41" t="s">
        <v>422</v>
      </c>
      <c r="G376" s="40" t="s">
        <v>13132</v>
      </c>
      <c r="H376" s="42">
        <v>4</v>
      </c>
      <c r="I376" s="40" t="s">
        <v>12346</v>
      </c>
      <c r="J376" s="40" t="s">
        <v>12346</v>
      </c>
      <c r="K376" s="42" t="s">
        <v>12551</v>
      </c>
      <c r="L376" s="40">
        <v>7.8700635787189555E-2</v>
      </c>
      <c r="M376" s="40">
        <v>-3.2796897264395941</v>
      </c>
      <c r="N376" s="40">
        <v>7.2052560233336616</v>
      </c>
      <c r="O376" s="40">
        <v>6.8493433984049501</v>
      </c>
      <c r="P376" s="40">
        <v>-5.1403069212842878</v>
      </c>
      <c r="Q376" s="153">
        <v>9.7549203710586507</v>
      </c>
      <c r="R376" s="153">
        <v>11.941329401178535</v>
      </c>
      <c r="S376" s="40">
        <v>-0.42384818663914192</v>
      </c>
      <c r="T376" s="40">
        <v>-9.2025378079311544</v>
      </c>
      <c r="U376" s="40">
        <v>-50.843434057894484</v>
      </c>
      <c r="V376" s="40">
        <v>6.5746155736804885</v>
      </c>
      <c r="W376" s="40">
        <v>14.054810502132483</v>
      </c>
      <c r="X376" s="40">
        <v>0.48299720000000002</v>
      </c>
      <c r="Y376" s="40">
        <v>-0.45493810000000001</v>
      </c>
      <c r="Z376" s="142">
        <v>42272</v>
      </c>
      <c r="AA376" s="40">
        <v>674.98296984000001</v>
      </c>
      <c r="AB376" s="40" t="s">
        <v>12447</v>
      </c>
      <c r="AC376" s="40" t="s">
        <v>13166</v>
      </c>
      <c r="AD376" s="42" t="s">
        <v>8237</v>
      </c>
      <c r="AE376" s="42" t="s">
        <v>13182</v>
      </c>
      <c r="AF376" s="42" t="s">
        <v>13215</v>
      </c>
      <c r="AG376" s="42" t="s">
        <v>13184</v>
      </c>
      <c r="AH376" s="42" t="s">
        <v>13184</v>
      </c>
    </row>
    <row r="377" spans="1:34" s="133" customFormat="1" ht="28.5">
      <c r="A377" s="33" t="s">
        <v>12436</v>
      </c>
      <c r="B377" s="32" t="s">
        <v>13925</v>
      </c>
      <c r="C377" s="33" t="s">
        <v>12662</v>
      </c>
      <c r="D377" s="33" t="s">
        <v>13926</v>
      </c>
      <c r="E377" s="33" t="s">
        <v>12447</v>
      </c>
      <c r="F377" s="35" t="s">
        <v>422</v>
      </c>
      <c r="G377" s="36" t="s">
        <v>13132</v>
      </c>
      <c r="H377" s="117">
        <v>4</v>
      </c>
      <c r="I377" s="36" t="s">
        <v>12346</v>
      </c>
      <c r="J377" s="36" t="s">
        <v>12346</v>
      </c>
      <c r="K377" s="36" t="s">
        <v>12551</v>
      </c>
      <c r="L377" s="33">
        <v>7.8803789300103053E-2</v>
      </c>
      <c r="M377" s="151">
        <v>-3.4403023921413478</v>
      </c>
      <c r="N377" s="151">
        <v>6.482243033559687</v>
      </c>
      <c r="O377" s="151">
        <v>6.9244326088577557</v>
      </c>
      <c r="P377" s="151">
        <v>-5.2680149358543034</v>
      </c>
      <c r="Q377" s="152">
        <v>9.6834210122878073</v>
      </c>
      <c r="R377" s="152">
        <v>12.639211107905336</v>
      </c>
      <c r="S377" s="33">
        <v>-0.45349638255872682</v>
      </c>
      <c r="T377" s="33">
        <v>-9.0417216861193523</v>
      </c>
      <c r="U377" s="33">
        <v>-51.449123985070734</v>
      </c>
      <c r="V377" s="32">
        <v>6.5503046653052417</v>
      </c>
      <c r="W377" s="32">
        <v>14.211393057942939</v>
      </c>
      <c r="X377" s="33">
        <v>0.36561060000000001</v>
      </c>
      <c r="Y377" s="33">
        <v>-0.50566540000000004</v>
      </c>
      <c r="Z377" s="141">
        <v>42272</v>
      </c>
      <c r="AA377" s="33">
        <v>674.98296984000001</v>
      </c>
      <c r="AB377" s="33" t="s">
        <v>12447</v>
      </c>
      <c r="AC377" s="33" t="s">
        <v>13166</v>
      </c>
      <c r="AD377" s="126" t="s">
        <v>8237</v>
      </c>
      <c r="AE377" s="126" t="s">
        <v>13182</v>
      </c>
      <c r="AF377" s="126" t="s">
        <v>13187</v>
      </c>
      <c r="AG377" s="33" t="s">
        <v>13184</v>
      </c>
      <c r="AH377" s="33" t="s">
        <v>13184</v>
      </c>
    </row>
    <row r="378" spans="1:34" s="133" customFormat="1" ht="28.5">
      <c r="A378" s="40" t="s">
        <v>12436</v>
      </c>
      <c r="B378" s="39" t="s">
        <v>13927</v>
      </c>
      <c r="C378" s="39" t="s">
        <v>12669</v>
      </c>
      <c r="D378" s="40" t="s">
        <v>13928</v>
      </c>
      <c r="E378" s="40" t="s">
        <v>12448</v>
      </c>
      <c r="F378" s="41" t="s">
        <v>422</v>
      </c>
      <c r="G378" s="40" t="s">
        <v>13131</v>
      </c>
      <c r="H378" s="42">
        <v>4</v>
      </c>
      <c r="I378" s="40" t="s">
        <v>12346</v>
      </c>
      <c r="J378" s="40" t="s">
        <v>12346</v>
      </c>
      <c r="K378" s="42" t="s">
        <v>12551</v>
      </c>
      <c r="L378" s="40">
        <v>4.3093986932481183E-2</v>
      </c>
      <c r="M378" s="40">
        <v>-2.2077936269314202</v>
      </c>
      <c r="N378" s="40">
        <v>4.0728757688694328</v>
      </c>
      <c r="O378" s="40">
        <v>4.1289687766161043</v>
      </c>
      <c r="P378" s="40">
        <v>-3.8661097257060018</v>
      </c>
      <c r="Q378" s="153">
        <v>0</v>
      </c>
      <c r="R378" s="153">
        <v>3.0022431683265349</v>
      </c>
      <c r="S378" s="40">
        <v>4.1237123925442987</v>
      </c>
      <c r="T378" s="40">
        <v>-5.3293519959458742</v>
      </c>
      <c r="U378" s="40">
        <v>-34.393476730671978</v>
      </c>
      <c r="V378" s="40">
        <v>4.2329978489417934</v>
      </c>
      <c r="W378" s="40">
        <v>7.1548618031901032</v>
      </c>
      <c r="X378" s="40">
        <v>0.2808097</v>
      </c>
      <c r="Y378" s="40">
        <v>-0.84661410000000004</v>
      </c>
      <c r="Z378" s="142">
        <v>41093</v>
      </c>
      <c r="AA378" s="40">
        <v>66.533720880000004</v>
      </c>
      <c r="AB378" s="40" t="s">
        <v>12447</v>
      </c>
      <c r="AC378" s="40" t="s">
        <v>13166</v>
      </c>
      <c r="AD378" s="42" t="s">
        <v>8237</v>
      </c>
      <c r="AE378" s="42" t="s">
        <v>13182</v>
      </c>
      <c r="AF378" s="42" t="s">
        <v>13215</v>
      </c>
      <c r="AG378" s="42" t="s">
        <v>13184</v>
      </c>
      <c r="AH378" s="42" t="s">
        <v>13184</v>
      </c>
    </row>
    <row r="379" spans="1:34" s="133" customFormat="1" ht="28.5">
      <c r="A379" s="33" t="s">
        <v>12436</v>
      </c>
      <c r="B379" s="32" t="s">
        <v>13929</v>
      </c>
      <c r="C379" s="33" t="s">
        <v>12670</v>
      </c>
      <c r="D379" s="33" t="s">
        <v>13930</v>
      </c>
      <c r="E379" s="33" t="s">
        <v>12447</v>
      </c>
      <c r="F379" s="35" t="s">
        <v>422</v>
      </c>
      <c r="G379" s="36" t="s">
        <v>13131</v>
      </c>
      <c r="H379" s="117">
        <v>4</v>
      </c>
      <c r="I379" s="36" t="s">
        <v>12346</v>
      </c>
      <c r="J379" s="36" t="s">
        <v>12346</v>
      </c>
      <c r="K379" s="36" t="s">
        <v>12551</v>
      </c>
      <c r="L379" s="33" t="e">
        <v>#N/A</v>
      </c>
      <c r="M379" s="151">
        <v>-2.3685867170286312</v>
      </c>
      <c r="N379" s="151">
        <v>3.3561379942309122</v>
      </c>
      <c r="O379" s="151">
        <v>4.1850586241274801</v>
      </c>
      <c r="P379" s="151">
        <v>-4.0244989995572134</v>
      </c>
      <c r="Q379" s="152">
        <v>7.2042300066092135</v>
      </c>
      <c r="R379" s="152">
        <v>3.6447803078009766</v>
      </c>
      <c r="S379" s="33">
        <v>4.1933256616800696</v>
      </c>
      <c r="T379" s="33">
        <v>-5.0799856205625886</v>
      </c>
      <c r="U379" s="33">
        <v>-35.097719869706836</v>
      </c>
      <c r="V379" s="32">
        <v>4.3315175186303447</v>
      </c>
      <c r="W379" s="32">
        <v>7.3064956979387281</v>
      </c>
      <c r="X379" s="33">
        <v>7.4378719999999995E-2</v>
      </c>
      <c r="Y379" s="33">
        <v>-0.94174469999999999</v>
      </c>
      <c r="Z379" s="141">
        <v>41093</v>
      </c>
      <c r="AA379" s="33">
        <v>66.533720880000004</v>
      </c>
      <c r="AB379" s="33" t="s">
        <v>12447</v>
      </c>
      <c r="AC379" s="33" t="s">
        <v>13166</v>
      </c>
      <c r="AD379" s="126" t="s">
        <v>8237</v>
      </c>
      <c r="AE379" s="126" t="s">
        <v>13182</v>
      </c>
      <c r="AF379" s="126" t="s">
        <v>13187</v>
      </c>
      <c r="AG379" s="33" t="s">
        <v>13184</v>
      </c>
      <c r="AH379" s="33" t="s">
        <v>13184</v>
      </c>
    </row>
    <row r="380" spans="1:34" s="133" customFormat="1" ht="28.5">
      <c r="A380" s="40" t="s">
        <v>12436</v>
      </c>
      <c r="B380" s="39" t="s">
        <v>13931</v>
      </c>
      <c r="C380" s="39" t="s">
        <v>12707</v>
      </c>
      <c r="D380" s="40" t="s">
        <v>13932</v>
      </c>
      <c r="E380" s="40" t="s">
        <v>12453</v>
      </c>
      <c r="F380" s="41" t="s">
        <v>422</v>
      </c>
      <c r="G380" s="40" t="s">
        <v>13131</v>
      </c>
      <c r="H380" s="42">
        <v>4</v>
      </c>
      <c r="I380" s="40" t="s">
        <v>12346</v>
      </c>
      <c r="J380" s="40" t="s">
        <v>12346</v>
      </c>
      <c r="K380" s="42" t="s">
        <v>12551</v>
      </c>
      <c r="L380" s="40">
        <v>2.3677602009975592E-2</v>
      </c>
      <c r="M380" s="40">
        <v>-2.5135879879155665</v>
      </c>
      <c r="N380" s="40">
        <v>1.1880016272846294</v>
      </c>
      <c r="O380" s="40">
        <v>2.2110464561419851</v>
      </c>
      <c r="P380" s="40">
        <v>-5.8019556599385069</v>
      </c>
      <c r="Q380" s="153">
        <v>4.9621566486719892</v>
      </c>
      <c r="R380" s="153">
        <v>1.82056449355672</v>
      </c>
      <c r="S380" s="40">
        <v>1.9675732145907121</v>
      </c>
      <c r="T380" s="40">
        <v>-5.9237609101871591</v>
      </c>
      <c r="U380" s="40">
        <v>-36.405482969779122</v>
      </c>
      <c r="V380" s="40">
        <v>4.3171868738123971</v>
      </c>
      <c r="W380" s="40">
        <v>7.2361363652106716</v>
      </c>
      <c r="X380" s="40">
        <v>7.6796449999999997E-3</v>
      </c>
      <c r="Y380" s="40">
        <v>-0.97996720000000004</v>
      </c>
      <c r="Z380" s="142">
        <v>41334</v>
      </c>
      <c r="AA380" s="40">
        <v>66.533720880000004</v>
      </c>
      <c r="AB380" s="40" t="s">
        <v>12447</v>
      </c>
      <c r="AC380" s="40" t="s">
        <v>13166</v>
      </c>
      <c r="AD380" s="42" t="s">
        <v>8237</v>
      </c>
      <c r="AE380" s="42" t="s">
        <v>13182</v>
      </c>
      <c r="AF380" s="42" t="s">
        <v>13205</v>
      </c>
      <c r="AG380" s="42" t="s">
        <v>13184</v>
      </c>
      <c r="AH380" s="42" t="s">
        <v>13184</v>
      </c>
    </row>
    <row r="381" spans="1:34" s="133" customFormat="1" ht="28.5">
      <c r="A381" s="33" t="s">
        <v>12436</v>
      </c>
      <c r="B381" s="32" t="s">
        <v>13933</v>
      </c>
      <c r="C381" s="33" t="s">
        <v>12671</v>
      </c>
      <c r="D381" s="33" t="s">
        <v>13934</v>
      </c>
      <c r="E381" s="33" t="s">
        <v>12447</v>
      </c>
      <c r="F381" s="35" t="s">
        <v>117</v>
      </c>
      <c r="G381" s="36" t="s">
        <v>13112</v>
      </c>
      <c r="H381" s="117">
        <v>4</v>
      </c>
      <c r="I381" s="36" t="s">
        <v>12346</v>
      </c>
      <c r="J381" s="36" t="s">
        <v>12346</v>
      </c>
      <c r="K381" s="36" t="s">
        <v>12346</v>
      </c>
      <c r="L381" s="33" t="e">
        <v>#N/A</v>
      </c>
      <c r="M381" s="151">
        <v>-9.2316877495429051</v>
      </c>
      <c r="N381" s="151">
        <v>-5.6987788331072426</v>
      </c>
      <c r="O381" s="151">
        <v>-4.0188060357633004</v>
      </c>
      <c r="P381" s="151">
        <v>-8.5787997386320249</v>
      </c>
      <c r="Q381" s="152">
        <v>-1.6989402149886312</v>
      </c>
      <c r="R381" s="152">
        <v>1.1718900088371509</v>
      </c>
      <c r="S381" s="33">
        <v>-3.3977832512316009</v>
      </c>
      <c r="T381" s="33">
        <v>-18.814518420304928</v>
      </c>
      <c r="U381" s="33">
        <v>-44.470445344129558</v>
      </c>
      <c r="V381" s="32">
        <v>14.202382306750064</v>
      </c>
      <c r="W381" s="32">
        <v>15.092198563292683</v>
      </c>
      <c r="X381" s="33">
        <v>-0.39123279999999999</v>
      </c>
      <c r="Y381" s="33">
        <v>-0.62385299999999999</v>
      </c>
      <c r="Z381" s="141">
        <v>44110</v>
      </c>
      <c r="AA381" s="33">
        <v>26.614327930000002</v>
      </c>
      <c r="AB381" s="33" t="s">
        <v>12447</v>
      </c>
      <c r="AC381" s="33" t="s">
        <v>13166</v>
      </c>
      <c r="AD381" s="126" t="s">
        <v>8237</v>
      </c>
      <c r="AE381" s="126" t="s">
        <v>13182</v>
      </c>
      <c r="AF381" s="126" t="s">
        <v>13187</v>
      </c>
      <c r="AG381" s="33" t="s">
        <v>13184</v>
      </c>
      <c r="AH381" s="33" t="s">
        <v>13184</v>
      </c>
    </row>
    <row r="382" spans="1:34" s="133" customFormat="1" ht="28.5">
      <c r="A382" s="40" t="s">
        <v>12436</v>
      </c>
      <c r="B382" s="39" t="s">
        <v>13935</v>
      </c>
      <c r="C382" s="39" t="s">
        <v>12673</v>
      </c>
      <c r="D382" s="40" t="s">
        <v>13936</v>
      </c>
      <c r="E382" s="40" t="s">
        <v>12447</v>
      </c>
      <c r="F382" s="41" t="s">
        <v>422</v>
      </c>
      <c r="G382" s="40" t="s">
        <v>13129</v>
      </c>
      <c r="H382" s="42">
        <v>3</v>
      </c>
      <c r="I382" s="40" t="s">
        <v>12346</v>
      </c>
      <c r="J382" s="40" t="s">
        <v>12346</v>
      </c>
      <c r="K382" s="42" t="s">
        <v>12346</v>
      </c>
      <c r="L382" s="40">
        <v>5.9662564764463369E-2</v>
      </c>
      <c r="M382" s="40">
        <v>-1.8535852492148841</v>
      </c>
      <c r="N382" s="40">
        <v>4.7117533764711617</v>
      </c>
      <c r="O382" s="40">
        <v>3.0661421729022198</v>
      </c>
      <c r="P382" s="40">
        <v>0.77960585577860897</v>
      </c>
      <c r="Q382" s="153">
        <v>7.9307971253724574</v>
      </c>
      <c r="R382" s="153">
        <v>-0.4246255543801869</v>
      </c>
      <c r="S382" s="40">
        <v>4.4496987529272669</v>
      </c>
      <c r="T382" s="40">
        <v>-5.5090381853365011</v>
      </c>
      <c r="U382" s="40">
        <v>-11.036668535908555</v>
      </c>
      <c r="V382" s="40">
        <v>4.164074766039966</v>
      </c>
      <c r="W382" s="40">
        <v>4.4246919114304246</v>
      </c>
      <c r="X382" s="40">
        <v>-0.1105568</v>
      </c>
      <c r="Y382" s="40">
        <v>-0.48150799999999999</v>
      </c>
      <c r="Z382" s="142">
        <v>42705</v>
      </c>
      <c r="AA382" s="40">
        <v>849.93203781</v>
      </c>
      <c r="AB382" s="40" t="s">
        <v>12447</v>
      </c>
      <c r="AC382" s="40" t="s">
        <v>13166</v>
      </c>
      <c r="AD382" s="42" t="s">
        <v>8237</v>
      </c>
      <c r="AE382" s="42" t="s">
        <v>13182</v>
      </c>
      <c r="AF382" s="42" t="s">
        <v>13937</v>
      </c>
      <c r="AG382" s="42" t="s">
        <v>13184</v>
      </c>
      <c r="AH382" s="42" t="s">
        <v>13184</v>
      </c>
    </row>
    <row r="383" spans="1:34" s="133" customFormat="1" ht="28.5">
      <c r="A383" s="33" t="s">
        <v>12436</v>
      </c>
      <c r="B383" s="32" t="s">
        <v>13938</v>
      </c>
      <c r="C383" s="33" t="s">
        <v>12708</v>
      </c>
      <c r="D383" s="33" t="s">
        <v>13939</v>
      </c>
      <c r="E383" s="33" t="s">
        <v>12448</v>
      </c>
      <c r="F383" s="35" t="s">
        <v>422</v>
      </c>
      <c r="G383" s="36" t="s">
        <v>13129</v>
      </c>
      <c r="H383" s="117">
        <v>3</v>
      </c>
      <c r="I383" s="36" t="s">
        <v>12346</v>
      </c>
      <c r="J383" s="36" t="s">
        <v>12346</v>
      </c>
      <c r="K383" s="36" t="s">
        <v>12346</v>
      </c>
      <c r="L383" s="33">
        <v>5.9546033180580389E-2</v>
      </c>
      <c r="M383" s="151">
        <v>-1.6884752855059637</v>
      </c>
      <c r="N383" s="151">
        <v>5.5362439117150997</v>
      </c>
      <c r="O383" s="151">
        <v>3.0265560436941952</v>
      </c>
      <c r="P383" s="151">
        <v>0.95511052119923168</v>
      </c>
      <c r="Q383" s="152">
        <v>8.084385974022922</v>
      </c>
      <c r="R383" s="152">
        <v>-1.0516040641005975</v>
      </c>
      <c r="S383" s="33">
        <v>4.4986778870077071</v>
      </c>
      <c r="T383" s="33">
        <v>-5.7768492581854236</v>
      </c>
      <c r="U383" s="33">
        <v>-10.195009815087964</v>
      </c>
      <c r="V383" s="32">
        <v>4.1391564967827952</v>
      </c>
      <c r="W383" s="32">
        <v>4.3930521245667418</v>
      </c>
      <c r="X383" s="33">
        <v>9.9722439999999996E-2</v>
      </c>
      <c r="Y383" s="33">
        <v>-0.28916760000000002</v>
      </c>
      <c r="Z383" s="141">
        <v>42705</v>
      </c>
      <c r="AA383" s="33">
        <v>849.93203781</v>
      </c>
      <c r="AB383" s="33" t="s">
        <v>12447</v>
      </c>
      <c r="AC383" s="33" t="s">
        <v>13166</v>
      </c>
      <c r="AD383" s="126" t="s">
        <v>8237</v>
      </c>
      <c r="AE383" s="126" t="s">
        <v>13182</v>
      </c>
      <c r="AF383" s="126" t="s">
        <v>13215</v>
      </c>
      <c r="AG383" s="33" t="s">
        <v>13184</v>
      </c>
      <c r="AH383" s="33" t="s">
        <v>13184</v>
      </c>
    </row>
    <row r="384" spans="1:34" s="133" customFormat="1" ht="28.5">
      <c r="A384" s="40" t="s">
        <v>12436</v>
      </c>
      <c r="B384" s="39" t="s">
        <v>13940</v>
      </c>
      <c r="C384" s="39" t="s">
        <v>12714</v>
      </c>
      <c r="D384" s="40" t="s">
        <v>13941</v>
      </c>
      <c r="E384" s="40" t="s">
        <v>12447</v>
      </c>
      <c r="F384" s="41" t="s">
        <v>117</v>
      </c>
      <c r="G384" s="40" t="s">
        <v>13108</v>
      </c>
      <c r="H384" s="42">
        <v>4</v>
      </c>
      <c r="I384" s="40" t="s">
        <v>12346</v>
      </c>
      <c r="J384" s="40" t="s">
        <v>12346</v>
      </c>
      <c r="K384" s="42" t="s">
        <v>12551</v>
      </c>
      <c r="L384" s="40" t="e">
        <v>#N/A</v>
      </c>
      <c r="M384" s="40">
        <v>-7.3163138231631564</v>
      </c>
      <c r="N384" s="40">
        <v>26.218943441024113</v>
      </c>
      <c r="O384" s="40">
        <v>11.596394285898203</v>
      </c>
      <c r="P384" s="40">
        <v>1.1261779558222385</v>
      </c>
      <c r="Q384" s="153">
        <v>13.859202714164386</v>
      </c>
      <c r="R384" s="153">
        <v>6.6558147947185509</v>
      </c>
      <c r="S384" s="40">
        <v>6.6360680818513096</v>
      </c>
      <c r="T384" s="40">
        <v>-14.417252241337565</v>
      </c>
      <c r="U384" s="40">
        <v>-37.897456279809205</v>
      </c>
      <c r="V384" s="40">
        <v>15.602228337506904</v>
      </c>
      <c r="W384" s="40">
        <v>16.390864186595664</v>
      </c>
      <c r="X384" s="40">
        <v>0.8112492</v>
      </c>
      <c r="Y384" s="40">
        <v>3.4586649999999997E-2</v>
      </c>
      <c r="Z384" s="142">
        <v>39724</v>
      </c>
      <c r="AA384" s="40">
        <v>131.00769059999999</v>
      </c>
      <c r="AB384" s="40" t="s">
        <v>12447</v>
      </c>
      <c r="AC384" s="40" t="s">
        <v>13166</v>
      </c>
      <c r="AD384" s="42" t="s">
        <v>8237</v>
      </c>
      <c r="AE384" s="42" t="s">
        <v>13182</v>
      </c>
      <c r="AF384" s="42" t="s">
        <v>13187</v>
      </c>
      <c r="AG384" s="42" t="s">
        <v>13184</v>
      </c>
      <c r="AH384" s="42" t="s">
        <v>13184</v>
      </c>
    </row>
    <row r="385" spans="1:34" s="133" customFormat="1" ht="28.5">
      <c r="A385" s="33" t="s">
        <v>12436</v>
      </c>
      <c r="B385" s="32" t="s">
        <v>13942</v>
      </c>
      <c r="C385" s="33" t="s">
        <v>12715</v>
      </c>
      <c r="D385" s="33" t="s">
        <v>13943</v>
      </c>
      <c r="E385" s="33" t="s">
        <v>12447</v>
      </c>
      <c r="F385" s="35" t="s">
        <v>381</v>
      </c>
      <c r="G385" s="36" t="s">
        <v>12552</v>
      </c>
      <c r="H385" s="117">
        <v>5</v>
      </c>
      <c r="I385" s="36" t="s">
        <v>12346</v>
      </c>
      <c r="J385" s="36" t="s">
        <v>12346</v>
      </c>
      <c r="K385" s="36" t="s">
        <v>12551</v>
      </c>
      <c r="L385" s="33" t="e">
        <v>#N/A</v>
      </c>
      <c r="M385" s="151">
        <v>-5.932421975754421</v>
      </c>
      <c r="N385" s="151">
        <v>47.931314223904863</v>
      </c>
      <c r="O385" s="151">
        <v>16.137721043296004</v>
      </c>
      <c r="P385" s="151">
        <v>6.3943265065025345</v>
      </c>
      <c r="Q385" s="152">
        <v>32.449006799093596</v>
      </c>
      <c r="R385" s="152">
        <v>0.54469149031182162</v>
      </c>
      <c r="S385" s="33">
        <v>12.891493230955886</v>
      </c>
      <c r="T385" s="33">
        <v>-23.358851295069606</v>
      </c>
      <c r="U385" s="33">
        <v>-37.547456340167159</v>
      </c>
      <c r="V385" s="32">
        <v>15.410255286136829</v>
      </c>
      <c r="W385" s="32">
        <v>18.776613838481772</v>
      </c>
      <c r="X385" s="33">
        <v>1.161891</v>
      </c>
      <c r="Y385" s="33">
        <v>0.3030755</v>
      </c>
      <c r="Z385" s="141">
        <v>39724</v>
      </c>
      <c r="AA385" s="33">
        <v>1866.41740744</v>
      </c>
      <c r="AB385" s="33" t="s">
        <v>12447</v>
      </c>
      <c r="AC385" s="33" t="s">
        <v>13166</v>
      </c>
      <c r="AD385" s="126" t="s">
        <v>8237</v>
      </c>
      <c r="AE385" s="126" t="s">
        <v>13182</v>
      </c>
      <c r="AF385" s="126" t="s">
        <v>13187</v>
      </c>
      <c r="AG385" s="33" t="s">
        <v>13184</v>
      </c>
      <c r="AH385" s="33" t="s">
        <v>13184</v>
      </c>
    </row>
    <row r="386" spans="1:34" s="133" customFormat="1" ht="28.5">
      <c r="A386" s="40" t="s">
        <v>12436</v>
      </c>
      <c r="B386" s="39" t="s">
        <v>13944</v>
      </c>
      <c r="C386" s="39" t="s">
        <v>12716</v>
      </c>
      <c r="D386" s="40" t="s">
        <v>979</v>
      </c>
      <c r="E386" s="40" t="s">
        <v>12447</v>
      </c>
      <c r="F386" s="41" t="s">
        <v>381</v>
      </c>
      <c r="G386" s="40" t="s">
        <v>12552</v>
      </c>
      <c r="H386" s="42">
        <v>5</v>
      </c>
      <c r="I386" s="40" t="s">
        <v>12346</v>
      </c>
      <c r="J386" s="40" t="s">
        <v>12346</v>
      </c>
      <c r="K386" s="42" t="s">
        <v>12551</v>
      </c>
      <c r="L386" s="40">
        <v>1.1945367500380498E-2</v>
      </c>
      <c r="M386" s="40">
        <v>-3.8062073194134349</v>
      </c>
      <c r="N386" s="40">
        <v>54.239148566339111</v>
      </c>
      <c r="O386" s="40">
        <v>23.012623511120346</v>
      </c>
      <c r="P386" s="40">
        <v>12.596311939680739</v>
      </c>
      <c r="Q386" s="153">
        <v>33.797607790411632</v>
      </c>
      <c r="R386" s="153">
        <v>11.241507504386728</v>
      </c>
      <c r="S386" s="40">
        <v>19.180881776085656</v>
      </c>
      <c r="T386" s="40">
        <v>-22.77301433996638</v>
      </c>
      <c r="U386" s="40">
        <v>-26.68957617411224</v>
      </c>
      <c r="V386" s="40">
        <v>13.816945446954474</v>
      </c>
      <c r="W386" s="40">
        <v>15.791264235025936</v>
      </c>
      <c r="X386" s="40">
        <v>1.697036</v>
      </c>
      <c r="Y386" s="40">
        <v>0.72045230000000005</v>
      </c>
      <c r="Z386" s="142">
        <v>41688</v>
      </c>
      <c r="AA386" s="40">
        <v>1866.41740744</v>
      </c>
      <c r="AB386" s="40" t="s">
        <v>12447</v>
      </c>
      <c r="AC386" s="40" t="s">
        <v>13166</v>
      </c>
      <c r="AD386" s="42" t="s">
        <v>8237</v>
      </c>
      <c r="AE386" s="42" t="s">
        <v>13182</v>
      </c>
      <c r="AF386" s="42" t="s">
        <v>13187</v>
      </c>
      <c r="AG386" s="42" t="s">
        <v>13184</v>
      </c>
      <c r="AH386" s="42" t="s">
        <v>13184</v>
      </c>
    </row>
    <row r="387" spans="1:34" s="133" customFormat="1" ht="28.5">
      <c r="A387" s="33" t="s">
        <v>12436</v>
      </c>
      <c r="B387" s="32" t="s">
        <v>13945</v>
      </c>
      <c r="C387" s="33" t="s">
        <v>12717</v>
      </c>
      <c r="D387" s="33" t="s">
        <v>979</v>
      </c>
      <c r="E387" s="33" t="s">
        <v>12453</v>
      </c>
      <c r="F387" s="35" t="s">
        <v>381</v>
      </c>
      <c r="G387" s="36" t="s">
        <v>12552</v>
      </c>
      <c r="H387" s="117">
        <v>5</v>
      </c>
      <c r="I387" s="36" t="s">
        <v>12346</v>
      </c>
      <c r="J387" s="36" t="s">
        <v>12346</v>
      </c>
      <c r="K387" s="36" t="s">
        <v>12551</v>
      </c>
      <c r="L387" s="33" t="e">
        <v>#N/A</v>
      </c>
      <c r="M387" s="151">
        <v>-3.9896284800423953</v>
      </c>
      <c r="N387" s="151">
        <v>39.281203668112695</v>
      </c>
      <c r="O387" s="151">
        <v>14.053668751987502</v>
      </c>
      <c r="P387" s="151">
        <v>6.8377207833057563</v>
      </c>
      <c r="Q387" s="152">
        <v>16.807310002070963</v>
      </c>
      <c r="R387" s="152">
        <v>6.2816503860309014</v>
      </c>
      <c r="S387" s="33">
        <v>9.3450552124843647</v>
      </c>
      <c r="T387" s="33">
        <v>-24.606556583216321</v>
      </c>
      <c r="U387" s="33">
        <v>-25.754203758654825</v>
      </c>
      <c r="V387" s="32">
        <v>14.55252705070555</v>
      </c>
      <c r="W387" s="32">
        <v>16.342744354433584</v>
      </c>
      <c r="X387" s="33">
        <v>1.0202070000000001</v>
      </c>
      <c r="Y387" s="33">
        <v>0.45473710000000001</v>
      </c>
      <c r="Z387" s="141">
        <v>40154</v>
      </c>
      <c r="AA387" s="33">
        <v>1866.41740744</v>
      </c>
      <c r="AB387" s="33" t="s">
        <v>12447</v>
      </c>
      <c r="AC387" s="33" t="s">
        <v>13166</v>
      </c>
      <c r="AD387" s="126" t="s">
        <v>8237</v>
      </c>
      <c r="AE387" s="126" t="s">
        <v>13182</v>
      </c>
      <c r="AF387" s="126" t="s">
        <v>13205</v>
      </c>
      <c r="AG387" s="33" t="s">
        <v>13184</v>
      </c>
      <c r="AH387" s="33" t="s">
        <v>13184</v>
      </c>
    </row>
    <row r="388" spans="1:34" s="133" customFormat="1" ht="28.5">
      <c r="A388" s="40" t="s">
        <v>12829</v>
      </c>
      <c r="B388" s="39" t="s">
        <v>13946</v>
      </c>
      <c r="C388" s="39" t="s">
        <v>12718</v>
      </c>
      <c r="D388" s="40" t="s">
        <v>13947</v>
      </c>
      <c r="E388" s="40" t="s">
        <v>12449</v>
      </c>
      <c r="F388" s="41" t="s">
        <v>381</v>
      </c>
      <c r="G388" s="40" t="s">
        <v>13121</v>
      </c>
      <c r="H388" s="42">
        <v>3</v>
      </c>
      <c r="I388" s="40" t="s">
        <v>12346</v>
      </c>
      <c r="J388" s="40" t="s">
        <v>12346</v>
      </c>
      <c r="K388" s="42" t="s">
        <v>12551</v>
      </c>
      <c r="L388" s="40">
        <v>3.3148136032045694E-2</v>
      </c>
      <c r="M388" s="40">
        <v>-5.5673604681785509</v>
      </c>
      <c r="N388" s="40">
        <v>6.013338026681958</v>
      </c>
      <c r="O388" s="40">
        <v>6.1706895380998716</v>
      </c>
      <c r="P388" s="40">
        <v>2.2427706725448138</v>
      </c>
      <c r="Q388" s="153">
        <v>8.1508869449542054</v>
      </c>
      <c r="R388" s="153">
        <v>4.8538617870891754</v>
      </c>
      <c r="S388" s="40">
        <v>11.500586222284159</v>
      </c>
      <c r="T388" s="40">
        <v>-9.9287906109371438</v>
      </c>
      <c r="U388" s="40">
        <v>-23.531115682007574</v>
      </c>
      <c r="V388" s="40">
        <v>8.1543543905616112</v>
      </c>
      <c r="W388" s="40">
        <v>10.306941331801537</v>
      </c>
      <c r="X388" s="40">
        <v>0.98401919999999998</v>
      </c>
      <c r="Y388" s="40">
        <v>0.14820939999999999</v>
      </c>
      <c r="Z388" s="142">
        <v>41926</v>
      </c>
      <c r="AA388" s="40">
        <v>160.47374593999999</v>
      </c>
      <c r="AB388" s="40" t="s">
        <v>12447</v>
      </c>
      <c r="AC388" s="40" t="s">
        <v>13166</v>
      </c>
      <c r="AD388" s="42" t="s">
        <v>8237</v>
      </c>
      <c r="AE388" s="42" t="s">
        <v>13182</v>
      </c>
      <c r="AF388" s="42" t="s">
        <v>13183</v>
      </c>
      <c r="AG388" s="42" t="s">
        <v>13184</v>
      </c>
      <c r="AH388" s="42" t="s">
        <v>13184</v>
      </c>
    </row>
    <row r="389" spans="1:34" s="133" customFormat="1" ht="28.5">
      <c r="A389" s="33" t="s">
        <v>12829</v>
      </c>
      <c r="B389" s="32" t="s">
        <v>13948</v>
      </c>
      <c r="C389" s="33" t="s">
        <v>12719</v>
      </c>
      <c r="D389" s="33" t="s">
        <v>13949</v>
      </c>
      <c r="E389" s="33" t="s">
        <v>12448</v>
      </c>
      <c r="F389" s="35" t="s">
        <v>381</v>
      </c>
      <c r="G389" s="36" t="s">
        <v>13121</v>
      </c>
      <c r="H389" s="117">
        <v>3</v>
      </c>
      <c r="I389" s="36" t="s">
        <v>12346</v>
      </c>
      <c r="J389" s="36" t="s">
        <v>12346</v>
      </c>
      <c r="K389" s="36" t="s">
        <v>12551</v>
      </c>
      <c r="L389" s="33">
        <v>5.8961211366256455E-2</v>
      </c>
      <c r="M389" s="151">
        <v>-5.2214146023467745</v>
      </c>
      <c r="N389" s="151">
        <v>9.3547736167400188</v>
      </c>
      <c r="O389" s="151">
        <v>8.8417100593598299</v>
      </c>
      <c r="P389" s="151">
        <v>3.717499809891911</v>
      </c>
      <c r="Q389" s="152">
        <v>10.749877678588216</v>
      </c>
      <c r="R389" s="152">
        <v>4.7920654802237728</v>
      </c>
      <c r="S389" s="33">
        <v>14.254405625468824</v>
      </c>
      <c r="T389" s="33">
        <v>-9.7456550722283204</v>
      </c>
      <c r="U389" s="33">
        <v>-23.950948339356415</v>
      </c>
      <c r="V389" s="32">
        <v>8.2492516133440432</v>
      </c>
      <c r="W389" s="32">
        <v>10.362452589815339</v>
      </c>
      <c r="X389" s="33">
        <v>1.058265</v>
      </c>
      <c r="Y389" s="33">
        <v>0.221607</v>
      </c>
      <c r="Z389" s="141">
        <v>43770</v>
      </c>
      <c r="AA389" s="33">
        <v>160.47374593999999</v>
      </c>
      <c r="AB389" s="33" t="s">
        <v>12447</v>
      </c>
      <c r="AC389" s="33" t="s">
        <v>13166</v>
      </c>
      <c r="AD389" s="126" t="s">
        <v>8237</v>
      </c>
      <c r="AE389" s="126" t="s">
        <v>13182</v>
      </c>
      <c r="AF389" s="126" t="s">
        <v>13215</v>
      </c>
      <c r="AG389" s="33" t="s">
        <v>13184</v>
      </c>
      <c r="AH389" s="33" t="s">
        <v>13184</v>
      </c>
    </row>
    <row r="390" spans="1:34" s="133" customFormat="1" ht="28.5">
      <c r="A390" s="40" t="s">
        <v>12829</v>
      </c>
      <c r="B390" s="39" t="s">
        <v>13950</v>
      </c>
      <c r="C390" s="39" t="s">
        <v>12720</v>
      </c>
      <c r="D390" s="40" t="s">
        <v>13951</v>
      </c>
      <c r="E390" s="40" t="s">
        <v>12447</v>
      </c>
      <c r="F390" s="41" t="s">
        <v>381</v>
      </c>
      <c r="G390" s="40" t="s">
        <v>13121</v>
      </c>
      <c r="H390" s="42">
        <v>3</v>
      </c>
      <c r="I390" s="40" t="s">
        <v>12346</v>
      </c>
      <c r="J390" s="40" t="s">
        <v>12346</v>
      </c>
      <c r="K390" s="42" t="s">
        <v>12551</v>
      </c>
      <c r="L390" s="40">
        <v>5.9014164101300767E-2</v>
      </c>
      <c r="M390" s="40">
        <v>-5.3810418264840454</v>
      </c>
      <c r="N390" s="40">
        <v>8.5813334496464666</v>
      </c>
      <c r="O390" s="40">
        <v>8.9440383708247353</v>
      </c>
      <c r="P390" s="40">
        <v>3.5497123935263719</v>
      </c>
      <c r="Q390" s="153">
        <v>10.581095587109823</v>
      </c>
      <c r="R390" s="153">
        <v>5.3660907816238668</v>
      </c>
      <c r="S390" s="40">
        <v>14.220895929987453</v>
      </c>
      <c r="T390" s="40">
        <v>-9.6506901031390377</v>
      </c>
      <c r="U390" s="40">
        <v>-23.842542347127615</v>
      </c>
      <c r="V390" s="40">
        <v>8.1922465368916431</v>
      </c>
      <c r="W390" s="40">
        <v>10.321479330344896</v>
      </c>
      <c r="X390" s="40">
        <v>0.9685629</v>
      </c>
      <c r="Y390" s="40">
        <v>0.1392902</v>
      </c>
      <c r="Z390" s="142">
        <v>43770</v>
      </c>
      <c r="AA390" s="40">
        <v>160.47374593999999</v>
      </c>
      <c r="AB390" s="40" t="s">
        <v>12447</v>
      </c>
      <c r="AC390" s="40" t="s">
        <v>13166</v>
      </c>
      <c r="AD390" s="42" t="s">
        <v>8237</v>
      </c>
      <c r="AE390" s="42" t="s">
        <v>13182</v>
      </c>
      <c r="AF390" s="42" t="s">
        <v>13187</v>
      </c>
      <c r="AG390" s="42" t="s">
        <v>13184</v>
      </c>
      <c r="AH390" s="42" t="s">
        <v>13184</v>
      </c>
    </row>
    <row r="391" spans="1:34" s="133" customFormat="1" ht="28.5">
      <c r="A391" s="33" t="s">
        <v>12436</v>
      </c>
      <c r="B391" s="32" t="s">
        <v>13952</v>
      </c>
      <c r="C391" s="33" t="s">
        <v>12721</v>
      </c>
      <c r="D391" s="33" t="s">
        <v>13953</v>
      </c>
      <c r="E391" s="33" t="s">
        <v>12448</v>
      </c>
      <c r="F391" s="35" t="s">
        <v>117</v>
      </c>
      <c r="G391" s="36" t="s">
        <v>58</v>
      </c>
      <c r="H391" s="117">
        <v>5</v>
      </c>
      <c r="I391" s="36" t="s">
        <v>12346</v>
      </c>
      <c r="J391" s="36" t="s">
        <v>12346</v>
      </c>
      <c r="K391" s="36" t="s">
        <v>12551</v>
      </c>
      <c r="L391" s="33" t="e">
        <v>#N/A</v>
      </c>
      <c r="M391" s="151">
        <v>-9.8770925488993804</v>
      </c>
      <c r="N391" s="151">
        <v>34.550691951700017</v>
      </c>
      <c r="O391" s="151">
        <v>11.227496809718552</v>
      </c>
      <c r="P391" s="151">
        <v>-0.56887375937050288</v>
      </c>
      <c r="Q391" s="152">
        <v>32.080981006148512</v>
      </c>
      <c r="R391" s="152">
        <v>2.9233092211532918</v>
      </c>
      <c r="S391" s="33">
        <v>2.6875746714454474</v>
      </c>
      <c r="T391" s="33">
        <v>-19.377220671881968</v>
      </c>
      <c r="U391" s="33">
        <v>-47.158218125959927</v>
      </c>
      <c r="V391" s="32">
        <v>15.45018543352289</v>
      </c>
      <c r="W391" s="32">
        <v>18.445228959830303</v>
      </c>
      <c r="X391" s="33">
        <v>1.046457</v>
      </c>
      <c r="Y391" s="33">
        <v>-2.5851430000000002E-2</v>
      </c>
      <c r="Z391" s="141">
        <v>41107</v>
      </c>
      <c r="AA391" s="33">
        <v>365.45903931999999</v>
      </c>
      <c r="AB391" s="33" t="s">
        <v>12447</v>
      </c>
      <c r="AC391" s="33" t="s">
        <v>13166</v>
      </c>
      <c r="AD391" s="126" t="s">
        <v>8237</v>
      </c>
      <c r="AE391" s="126" t="s">
        <v>13182</v>
      </c>
      <c r="AF391" s="126" t="s">
        <v>13215</v>
      </c>
      <c r="AG391" s="33" t="s">
        <v>13184</v>
      </c>
      <c r="AH391" s="33" t="s">
        <v>13184</v>
      </c>
    </row>
    <row r="392" spans="1:34" s="133" customFormat="1" ht="28.5">
      <c r="A392" s="40" t="s">
        <v>12436</v>
      </c>
      <c r="B392" s="39" t="s">
        <v>13954</v>
      </c>
      <c r="C392" s="39" t="s">
        <v>12722</v>
      </c>
      <c r="D392" s="40" t="s">
        <v>13955</v>
      </c>
      <c r="E392" s="40" t="s">
        <v>12447</v>
      </c>
      <c r="F392" s="41" t="s">
        <v>117</v>
      </c>
      <c r="G392" s="40" t="s">
        <v>58</v>
      </c>
      <c r="H392" s="42">
        <v>5</v>
      </c>
      <c r="I392" s="40" t="s">
        <v>12346</v>
      </c>
      <c r="J392" s="40" t="s">
        <v>12346</v>
      </c>
      <c r="K392" s="42" t="s">
        <v>12551</v>
      </c>
      <c r="L392" s="40" t="e">
        <v>#N/A</v>
      </c>
      <c r="M392" s="40">
        <v>-10.024969142537321</v>
      </c>
      <c r="N392" s="40">
        <v>33.564365494031904</v>
      </c>
      <c r="O392" s="40">
        <v>11.292062522419698</v>
      </c>
      <c r="P392" s="40">
        <v>-0.72563589432388387</v>
      </c>
      <c r="Q392" s="153">
        <v>31.959352432426758</v>
      </c>
      <c r="R392" s="153">
        <v>3.5657550014844608</v>
      </c>
      <c r="S392" s="40">
        <v>2.5964958853199382</v>
      </c>
      <c r="T392" s="40">
        <v>-19.324431538515118</v>
      </c>
      <c r="U392" s="40">
        <v>-47.742701968771293</v>
      </c>
      <c r="V392" s="40">
        <v>15.579360235291182</v>
      </c>
      <c r="W392" s="40">
        <v>18.695082686175343</v>
      </c>
      <c r="X392" s="40">
        <v>0.98314840000000003</v>
      </c>
      <c r="Y392" s="40">
        <v>-6.8931270000000003E-2</v>
      </c>
      <c r="Z392" s="142">
        <v>39724</v>
      </c>
      <c r="AA392" s="40">
        <v>365.45903931999999</v>
      </c>
      <c r="AB392" s="40" t="s">
        <v>12447</v>
      </c>
      <c r="AC392" s="40" t="s">
        <v>13166</v>
      </c>
      <c r="AD392" s="42" t="s">
        <v>8237</v>
      </c>
      <c r="AE392" s="42" t="s">
        <v>13182</v>
      </c>
      <c r="AF392" s="42" t="s">
        <v>13187</v>
      </c>
      <c r="AG392" s="42" t="s">
        <v>13184</v>
      </c>
      <c r="AH392" s="42" t="s">
        <v>13184</v>
      </c>
    </row>
    <row r="393" spans="1:34" s="133" customFormat="1" ht="28.5">
      <c r="A393" s="33" t="s">
        <v>12436</v>
      </c>
      <c r="B393" s="32" t="s">
        <v>13956</v>
      </c>
      <c r="C393" s="33" t="s">
        <v>12723</v>
      </c>
      <c r="D393" s="33" t="s">
        <v>1058</v>
      </c>
      <c r="E393" s="33" t="s">
        <v>12448</v>
      </c>
      <c r="F393" s="35" t="s">
        <v>117</v>
      </c>
      <c r="G393" s="36" t="s">
        <v>58</v>
      </c>
      <c r="H393" s="117">
        <v>5</v>
      </c>
      <c r="I393" s="36" t="s">
        <v>12346</v>
      </c>
      <c r="J393" s="36" t="s">
        <v>12346</v>
      </c>
      <c r="K393" s="36" t="s">
        <v>12551</v>
      </c>
      <c r="L393" s="33">
        <v>2.4340239294801391E-2</v>
      </c>
      <c r="M393" s="151">
        <v>-9.875120687337958</v>
      </c>
      <c r="N393" s="151">
        <v>34.536165028492817</v>
      </c>
      <c r="O393" s="151">
        <v>11.218682062792841</v>
      </c>
      <c r="P393" s="151">
        <v>-0.54901203093365991</v>
      </c>
      <c r="Q393" s="152">
        <v>32.063698043950659</v>
      </c>
      <c r="R393" s="152">
        <v>2.9172200073047883</v>
      </c>
      <c r="S393" s="33">
        <v>2.8174095498082918</v>
      </c>
      <c r="T393" s="33">
        <v>-19.382455687302112</v>
      </c>
      <c r="U393" s="33">
        <v>-47.183484229313443</v>
      </c>
      <c r="V393" s="32">
        <v>15.447591327294754</v>
      </c>
      <c r="W393" s="32">
        <v>18.485290022866192</v>
      </c>
      <c r="X393" s="33">
        <v>1.0470079999999999</v>
      </c>
      <c r="Y393" s="33">
        <v>-2.4304900000000001E-2</v>
      </c>
      <c r="Z393" s="141">
        <v>41674</v>
      </c>
      <c r="AA393" s="33">
        <v>365.45903931999999</v>
      </c>
      <c r="AB393" s="33" t="s">
        <v>12447</v>
      </c>
      <c r="AC393" s="33" t="s">
        <v>13166</v>
      </c>
      <c r="AD393" s="126" t="s">
        <v>8237</v>
      </c>
      <c r="AE393" s="126" t="s">
        <v>13182</v>
      </c>
      <c r="AF393" s="126" t="s">
        <v>13215</v>
      </c>
      <c r="AG393" s="33" t="s">
        <v>13184</v>
      </c>
      <c r="AH393" s="33" t="s">
        <v>13184</v>
      </c>
    </row>
    <row r="394" spans="1:34" s="133" customFormat="1" ht="28.5">
      <c r="A394" s="40" t="s">
        <v>12436</v>
      </c>
      <c r="B394" s="39" t="s">
        <v>13957</v>
      </c>
      <c r="C394" s="39" t="s">
        <v>12725</v>
      </c>
      <c r="D394" s="40" t="s">
        <v>13958</v>
      </c>
      <c r="E394" s="40" t="s">
        <v>12448</v>
      </c>
      <c r="F394" s="41" t="s">
        <v>422</v>
      </c>
      <c r="G394" s="40" t="s">
        <v>13143</v>
      </c>
      <c r="H394" s="42">
        <v>4</v>
      </c>
      <c r="I394" s="40" t="s">
        <v>12346</v>
      </c>
      <c r="J394" s="40" t="s">
        <v>12346</v>
      </c>
      <c r="K394" s="42" t="s">
        <v>12346</v>
      </c>
      <c r="L394" s="40">
        <v>7.1502183265635871E-2</v>
      </c>
      <c r="M394" s="40">
        <v>-1.6252053937675592</v>
      </c>
      <c r="N394" s="40">
        <v>-0.23095070093590575</v>
      </c>
      <c r="O394" s="40">
        <v>5.551346964205095</v>
      </c>
      <c r="P394" s="40">
        <v>2.9866755192814676</v>
      </c>
      <c r="Q394" s="153">
        <v>-0.64678854141304587</v>
      </c>
      <c r="R394" s="153">
        <v>8.3663561069790227</v>
      </c>
      <c r="S394" s="40">
        <v>12.251188527092239</v>
      </c>
      <c r="T394" s="40">
        <v>-6.7994132944957713</v>
      </c>
      <c r="U394" s="40">
        <v>-9.6140679522290782</v>
      </c>
      <c r="V394" s="40">
        <v>4.1905919597164809</v>
      </c>
      <c r="W394" s="40">
        <v>4.8701953913970941</v>
      </c>
      <c r="X394" s="40">
        <v>0.55778870000000003</v>
      </c>
      <c r="Y394" s="40">
        <v>0.2013008</v>
      </c>
      <c r="Z394" s="142">
        <v>42598</v>
      </c>
      <c r="AA394" s="40">
        <v>1543.3765732700001</v>
      </c>
      <c r="AB394" s="40" t="s">
        <v>12447</v>
      </c>
      <c r="AC394" s="40" t="s">
        <v>13166</v>
      </c>
      <c r="AD394" s="42" t="s">
        <v>8237</v>
      </c>
      <c r="AE394" s="42" t="s">
        <v>13182</v>
      </c>
      <c r="AF394" s="42" t="s">
        <v>13215</v>
      </c>
      <c r="AG394" s="42" t="s">
        <v>13184</v>
      </c>
      <c r="AH394" s="42" t="s">
        <v>13184</v>
      </c>
    </row>
    <row r="395" spans="1:34" s="133" customFormat="1" ht="28.5">
      <c r="A395" s="33" t="s">
        <v>12436</v>
      </c>
      <c r="B395" s="32" t="s">
        <v>13959</v>
      </c>
      <c r="C395" s="33" t="s">
        <v>12726</v>
      </c>
      <c r="D395" s="33" t="s">
        <v>13960</v>
      </c>
      <c r="E395" s="33" t="s">
        <v>12447</v>
      </c>
      <c r="F395" s="35" t="s">
        <v>422</v>
      </c>
      <c r="G395" s="36" t="s">
        <v>13143</v>
      </c>
      <c r="H395" s="117">
        <v>4</v>
      </c>
      <c r="I395" s="36" t="s">
        <v>12346</v>
      </c>
      <c r="J395" s="36" t="s">
        <v>12346</v>
      </c>
      <c r="K395" s="36" t="s">
        <v>12346</v>
      </c>
      <c r="L395" s="33">
        <v>7.1869255394653261E-2</v>
      </c>
      <c r="M395" s="151">
        <v>-1.7921174045435917</v>
      </c>
      <c r="N395" s="151">
        <v>-0.91848586751237526</v>
      </c>
      <c r="O395" s="151">
        <v>5.6233231216280766</v>
      </c>
      <c r="P395" s="151">
        <v>2.8440297383197199</v>
      </c>
      <c r="Q395" s="152">
        <v>-0.69739137135447216</v>
      </c>
      <c r="R395" s="152">
        <v>9.0408945541455399</v>
      </c>
      <c r="S395" s="33">
        <v>12.35135589290357</v>
      </c>
      <c r="T395" s="33">
        <v>-6.5102845478975819</v>
      </c>
      <c r="U395" s="33">
        <v>-10.133632007048988</v>
      </c>
      <c r="V395" s="32">
        <v>4.2310756137086196</v>
      </c>
      <c r="W395" s="32">
        <v>4.8452440068175635</v>
      </c>
      <c r="X395" s="33">
        <v>0.36266209999999999</v>
      </c>
      <c r="Y395" s="33">
        <v>3.1044760000000001E-2</v>
      </c>
      <c r="Z395" s="141">
        <v>42348</v>
      </c>
      <c r="AA395" s="33">
        <v>1543.3765732700001</v>
      </c>
      <c r="AB395" s="33" t="s">
        <v>12447</v>
      </c>
      <c r="AC395" s="33" t="s">
        <v>13166</v>
      </c>
      <c r="AD395" s="126" t="s">
        <v>8237</v>
      </c>
      <c r="AE395" s="126" t="s">
        <v>13182</v>
      </c>
      <c r="AF395" s="126" t="s">
        <v>13187</v>
      </c>
      <c r="AG395" s="33" t="s">
        <v>13184</v>
      </c>
      <c r="AH395" s="33" t="s">
        <v>13184</v>
      </c>
    </row>
    <row r="396" spans="1:34" s="133" customFormat="1" ht="42.75">
      <c r="A396" s="40" t="s">
        <v>12830</v>
      </c>
      <c r="B396" s="39" t="s">
        <v>13961</v>
      </c>
      <c r="C396" s="39" t="s">
        <v>12731</v>
      </c>
      <c r="D396" s="40" t="s">
        <v>13962</v>
      </c>
      <c r="E396" s="40" t="s">
        <v>12447</v>
      </c>
      <c r="F396" s="41" t="s">
        <v>422</v>
      </c>
      <c r="G396" s="40" t="s">
        <v>13133</v>
      </c>
      <c r="H396" s="42">
        <v>2</v>
      </c>
      <c r="I396" s="40" t="s">
        <v>12346</v>
      </c>
      <c r="J396" s="40" t="s">
        <v>12346</v>
      </c>
      <c r="K396" s="42" t="s">
        <v>12551</v>
      </c>
      <c r="L396" s="40" t="e">
        <v>#N/A</v>
      </c>
      <c r="M396" s="40">
        <v>-1.1279181603567334</v>
      </c>
      <c r="N396" s="40">
        <v>3.905173205917345</v>
      </c>
      <c r="O396" s="40">
        <v>4.1926046210939871</v>
      </c>
      <c r="P396" s="40">
        <v>1.9293702627057874</v>
      </c>
      <c r="Q396" s="153">
        <v>5.7814248414771452</v>
      </c>
      <c r="R396" s="153">
        <v>3.076923076923066</v>
      </c>
      <c r="S396" s="40">
        <v>5.2908447142132164</v>
      </c>
      <c r="T396" s="40">
        <v>-1.2660438313105482</v>
      </c>
      <c r="U396" s="40">
        <v>-7.0080862533693828</v>
      </c>
      <c r="V396" s="40">
        <v>2.0393886851147474</v>
      </c>
      <c r="W396" s="40">
        <v>2.3804403228085396</v>
      </c>
      <c r="X396" s="40">
        <v>6.3064960000000003E-2</v>
      </c>
      <c r="Y396" s="40">
        <v>-0.4748618</v>
      </c>
      <c r="Z396" s="142">
        <v>44018</v>
      </c>
      <c r="AA396" s="40">
        <v>77.319620400000005</v>
      </c>
      <c r="AB396" s="40" t="s">
        <v>12447</v>
      </c>
      <c r="AC396" s="40" t="s">
        <v>13167</v>
      </c>
      <c r="AD396" s="42" t="s">
        <v>8237</v>
      </c>
      <c r="AE396" s="42" t="s">
        <v>13182</v>
      </c>
      <c r="AF396" s="42" t="s">
        <v>13187</v>
      </c>
      <c r="AG396" s="42" t="s">
        <v>13184</v>
      </c>
      <c r="AH396" s="42" t="s">
        <v>13184</v>
      </c>
    </row>
    <row r="397" spans="1:34" s="133" customFormat="1" ht="42.75">
      <c r="A397" s="33" t="s">
        <v>12830</v>
      </c>
      <c r="B397" s="32" t="s">
        <v>13963</v>
      </c>
      <c r="C397" s="33" t="s">
        <v>12732</v>
      </c>
      <c r="D397" s="33" t="s">
        <v>13964</v>
      </c>
      <c r="E397" s="33" t="s">
        <v>12447</v>
      </c>
      <c r="F397" s="35" t="s">
        <v>717</v>
      </c>
      <c r="G397" s="36" t="s">
        <v>89</v>
      </c>
      <c r="H397" s="117">
        <v>1</v>
      </c>
      <c r="I397" s="36" t="s">
        <v>12346</v>
      </c>
      <c r="J397" s="36" t="s">
        <v>12346</v>
      </c>
      <c r="K397" s="36" t="s">
        <v>12551</v>
      </c>
      <c r="L397" s="33" t="e">
        <v>#N/A</v>
      </c>
      <c r="M397" s="151">
        <v>0.28373965697614523</v>
      </c>
      <c r="N397" s="151">
        <v>3.9892830139057978</v>
      </c>
      <c r="O397" s="151">
        <v>4.8547422930486306</v>
      </c>
      <c r="P397" s="151">
        <v>3.5936367661770108</v>
      </c>
      <c r="Q397" s="152">
        <v>4.1382631583318119</v>
      </c>
      <c r="R397" s="152">
        <v>5.3475187233149146</v>
      </c>
      <c r="S397" s="33">
        <v>5.3065363695030454</v>
      </c>
      <c r="T397" s="33">
        <v>0</v>
      </c>
      <c r="U397" s="33">
        <v>0</v>
      </c>
      <c r="V397" s="32">
        <v>0.21840869943078756</v>
      </c>
      <c r="W397" s="32">
        <v>0.56880853408573961</v>
      </c>
      <c r="X397" s="33">
        <v>0.5875956</v>
      </c>
      <c r="Y397" s="33">
        <v>0.33001540000000001</v>
      </c>
      <c r="Z397" s="141">
        <v>43047</v>
      </c>
      <c r="AA397" s="33">
        <v>2267.3402780000001</v>
      </c>
      <c r="AB397" s="33" t="s">
        <v>12447</v>
      </c>
      <c r="AC397" s="33" t="s">
        <v>13173</v>
      </c>
      <c r="AD397" s="126" t="s">
        <v>8237</v>
      </c>
      <c r="AE397" s="126" t="s">
        <v>13182</v>
      </c>
      <c r="AF397" s="126" t="s">
        <v>13187</v>
      </c>
      <c r="AG397" s="33" t="s">
        <v>13396</v>
      </c>
      <c r="AH397" s="33" t="s">
        <v>13396</v>
      </c>
    </row>
    <row r="398" spans="1:34" s="133" customFormat="1" ht="42.75">
      <c r="A398" s="40" t="s">
        <v>12830</v>
      </c>
      <c r="B398" s="39" t="s">
        <v>13965</v>
      </c>
      <c r="C398" s="39" t="s">
        <v>12733</v>
      </c>
      <c r="D398" s="40" t="s">
        <v>13966</v>
      </c>
      <c r="E398" s="40" t="s">
        <v>12447</v>
      </c>
      <c r="F398" s="41" t="s">
        <v>717</v>
      </c>
      <c r="G398" s="40" t="s">
        <v>89</v>
      </c>
      <c r="H398" s="42">
        <v>1</v>
      </c>
      <c r="I398" s="40" t="s">
        <v>12346</v>
      </c>
      <c r="J398" s="40" t="s">
        <v>12346</v>
      </c>
      <c r="K398" s="42" t="s">
        <v>12551</v>
      </c>
      <c r="L398" s="40" t="e">
        <v>#N/A</v>
      </c>
      <c r="M398" s="40">
        <v>0.25156917316484506</v>
      </c>
      <c r="N398" s="40">
        <v>3.5748208272170956</v>
      </c>
      <c r="O398" s="40">
        <v>4.4365340619213045</v>
      </c>
      <c r="P398" s="40">
        <v>3.2482546803848544</v>
      </c>
      <c r="Q398" s="153">
        <v>3.7248784228967047</v>
      </c>
      <c r="R398" s="153">
        <v>4.9292489503965697</v>
      </c>
      <c r="S398" s="40">
        <v>4.8920504180707036</v>
      </c>
      <c r="T398" s="40">
        <v>0</v>
      </c>
      <c r="U398" s="40">
        <v>-9.7798554536954185E-4</v>
      </c>
      <c r="V398" s="40">
        <v>0.21636880280355494</v>
      </c>
      <c r="W398" s="40">
        <v>0.54393485503173677</v>
      </c>
      <c r="X398" s="40">
        <v>-1.391572</v>
      </c>
      <c r="Y398" s="40">
        <v>-0.27050190000000002</v>
      </c>
      <c r="Z398" s="142">
        <v>43587</v>
      </c>
      <c r="AA398" s="40">
        <v>2267.3402780000001</v>
      </c>
      <c r="AB398" s="40" t="s">
        <v>12447</v>
      </c>
      <c r="AC398" s="40" t="s">
        <v>13173</v>
      </c>
      <c r="AD398" s="42" t="s">
        <v>8237</v>
      </c>
      <c r="AE398" s="42" t="s">
        <v>13182</v>
      </c>
      <c r="AF398" s="42" t="s">
        <v>13967</v>
      </c>
      <c r="AG398" s="42" t="s">
        <v>13400</v>
      </c>
      <c r="AH398" s="42" t="s">
        <v>13400</v>
      </c>
    </row>
    <row r="399" spans="1:34" s="133" customFormat="1" ht="28.5">
      <c r="A399" s="33" t="s">
        <v>13146</v>
      </c>
      <c r="B399" s="32" t="s">
        <v>13968</v>
      </c>
      <c r="C399" s="33" t="s">
        <v>12734</v>
      </c>
      <c r="D399" s="33" t="s">
        <v>13969</v>
      </c>
      <c r="E399" s="33" t="s">
        <v>12447</v>
      </c>
      <c r="F399" s="35" t="s">
        <v>717</v>
      </c>
      <c r="G399" s="36" t="s">
        <v>89</v>
      </c>
      <c r="H399" s="117">
        <v>1</v>
      </c>
      <c r="I399" s="36" t="s">
        <v>12346</v>
      </c>
      <c r="J399" s="36" t="s">
        <v>12346</v>
      </c>
      <c r="K399" s="36" t="s">
        <v>12346</v>
      </c>
      <c r="L399" s="33" t="e">
        <v>#N/A</v>
      </c>
      <c r="M399" s="151">
        <v>0.28671363949754891</v>
      </c>
      <c r="N399" s="151">
        <v>4.2003372150925422</v>
      </c>
      <c r="O399" s="151">
        <v>5.0113589603262065</v>
      </c>
      <c r="P399" s="151">
        <v>4.7759121761967505</v>
      </c>
      <c r="Q399" s="152">
        <v>4.3580776771051655</v>
      </c>
      <c r="R399" s="152">
        <v>5.463742733641519</v>
      </c>
      <c r="S399" s="33">
        <v>5.4184723327733053</v>
      </c>
      <c r="T399" s="33">
        <v>0</v>
      </c>
      <c r="U399" s="33">
        <v>0</v>
      </c>
      <c r="V399" s="32">
        <v>0.20770397196400964</v>
      </c>
      <c r="W399" s="32">
        <v>0.26546472200247301</v>
      </c>
      <c r="X399" s="33">
        <v>1.4141820000000001</v>
      </c>
      <c r="Y399" s="33" t="s">
        <v>13169</v>
      </c>
      <c r="Z399" s="141">
        <v>44734</v>
      </c>
      <c r="AA399" s="33">
        <v>7723.8336740000004</v>
      </c>
      <c r="AB399" s="33" t="s">
        <v>12447</v>
      </c>
      <c r="AC399" s="33" t="s">
        <v>13166</v>
      </c>
      <c r="AD399" s="126" t="s">
        <v>8237</v>
      </c>
      <c r="AE399" s="126" t="s">
        <v>13182</v>
      </c>
      <c r="AF399" s="126" t="s">
        <v>13187</v>
      </c>
      <c r="AG399" s="33" t="s">
        <v>13396</v>
      </c>
      <c r="AH399" s="33" t="s">
        <v>13396</v>
      </c>
    </row>
    <row r="400" spans="1:34" s="133" customFormat="1" ht="42.75">
      <c r="A400" s="40" t="s">
        <v>12831</v>
      </c>
      <c r="B400" s="39" t="s">
        <v>13970</v>
      </c>
      <c r="C400" s="39" t="s">
        <v>12735</v>
      </c>
      <c r="D400" s="40" t="s">
        <v>13971</v>
      </c>
      <c r="E400" s="40" t="s">
        <v>12447</v>
      </c>
      <c r="F400" s="41" t="s">
        <v>117</v>
      </c>
      <c r="G400" s="40" t="s">
        <v>13113</v>
      </c>
      <c r="H400" s="42">
        <v>5</v>
      </c>
      <c r="I400" s="40" t="s">
        <v>12346</v>
      </c>
      <c r="J400" s="40" t="s">
        <v>12346</v>
      </c>
      <c r="K400" s="42" t="s">
        <v>12551</v>
      </c>
      <c r="L400" s="40">
        <v>6.8072879249027704E-2</v>
      </c>
      <c r="M400" s="40">
        <v>-7.7867528271405195</v>
      </c>
      <c r="N400" s="40">
        <v>10.50146021533207</v>
      </c>
      <c r="O400" s="40">
        <v>0.31578207802782643</v>
      </c>
      <c r="P400" s="40">
        <v>-4.4109231980687831</v>
      </c>
      <c r="Q400" s="153">
        <v>21.483398894936801</v>
      </c>
      <c r="R400" s="153">
        <v>-11.436307928057744</v>
      </c>
      <c r="S400" s="40">
        <v>0.51655739237033149</v>
      </c>
      <c r="T400" s="40">
        <v>-20.852343551733522</v>
      </c>
      <c r="U400" s="40">
        <v>-38.877543352496545</v>
      </c>
      <c r="V400" s="40">
        <v>16.866668251994859</v>
      </c>
      <c r="W400" s="40">
        <v>16.967531270091349</v>
      </c>
      <c r="X400" s="40">
        <v>-2.0414410000000001E-2</v>
      </c>
      <c r="Y400" s="40">
        <v>-0.24667439999999999</v>
      </c>
      <c r="Z400" s="142">
        <v>43354</v>
      </c>
      <c r="AA400" s="40">
        <v>413.84174197999999</v>
      </c>
      <c r="AB400" s="40" t="s">
        <v>12447</v>
      </c>
      <c r="AC400" s="40" t="s">
        <v>13166</v>
      </c>
      <c r="AD400" s="42" t="s">
        <v>8237</v>
      </c>
      <c r="AE400" s="42" t="s">
        <v>13182</v>
      </c>
      <c r="AF400" s="42" t="s">
        <v>13187</v>
      </c>
      <c r="AG400" s="42" t="s">
        <v>13184</v>
      </c>
      <c r="AH400" s="42" t="s">
        <v>13184</v>
      </c>
    </row>
    <row r="401" spans="1:34" s="133" customFormat="1" ht="28.5">
      <c r="A401" s="33" t="s">
        <v>12831</v>
      </c>
      <c r="B401" s="32" t="s">
        <v>13972</v>
      </c>
      <c r="C401" s="33" t="s">
        <v>12736</v>
      </c>
      <c r="D401" s="33" t="s">
        <v>13973</v>
      </c>
      <c r="E401" s="33" t="s">
        <v>12447</v>
      </c>
      <c r="F401" s="35" t="s">
        <v>422</v>
      </c>
      <c r="G401" s="36" t="s">
        <v>13131</v>
      </c>
      <c r="H401" s="117">
        <v>4</v>
      </c>
      <c r="I401" s="36" t="s">
        <v>12346</v>
      </c>
      <c r="J401" s="36" t="s">
        <v>12346</v>
      </c>
      <c r="K401" s="36" t="s">
        <v>12551</v>
      </c>
      <c r="L401" s="33">
        <v>3.8990971992861639E-2</v>
      </c>
      <c r="M401" s="151">
        <v>-3.1254019292604629</v>
      </c>
      <c r="N401" s="151">
        <v>2.7495180585110024</v>
      </c>
      <c r="O401" s="151">
        <v>2.2602349775483033</v>
      </c>
      <c r="P401" s="151">
        <v>-0.17906338963027402</v>
      </c>
      <c r="Q401" s="152">
        <v>5.9682852059550706</v>
      </c>
      <c r="R401" s="152">
        <v>2.6502136023460743</v>
      </c>
      <c r="S401" s="33">
        <v>3.1649687735735732</v>
      </c>
      <c r="T401" s="33">
        <v>-8.8126336497015068</v>
      </c>
      <c r="U401" s="33">
        <v>-24.252904896587356</v>
      </c>
      <c r="V401" s="32">
        <v>6.0439901927559596</v>
      </c>
      <c r="W401" s="32">
        <v>8.9209957112414227</v>
      </c>
      <c r="X401" s="33">
        <v>-0.10807070000000001</v>
      </c>
      <c r="Y401" s="33">
        <v>-0.30258410000000002</v>
      </c>
      <c r="Z401" s="141">
        <v>40667</v>
      </c>
      <c r="AA401" s="33">
        <v>44.513445020000006</v>
      </c>
      <c r="AB401" s="33" t="s">
        <v>12447</v>
      </c>
      <c r="AC401" s="33" t="s">
        <v>13166</v>
      </c>
      <c r="AD401" s="126" t="s">
        <v>8237</v>
      </c>
      <c r="AE401" s="126" t="s">
        <v>13182</v>
      </c>
      <c r="AF401" s="126" t="s">
        <v>13187</v>
      </c>
      <c r="AG401" s="33" t="s">
        <v>13184</v>
      </c>
      <c r="AH401" s="33" t="s">
        <v>13184</v>
      </c>
    </row>
    <row r="402" spans="1:34" s="133" customFormat="1" ht="28.5">
      <c r="A402" s="40" t="s">
        <v>12831</v>
      </c>
      <c r="B402" s="39" t="s">
        <v>13974</v>
      </c>
      <c r="C402" s="39" t="s">
        <v>12737</v>
      </c>
      <c r="D402" s="40" t="s">
        <v>13975</v>
      </c>
      <c r="E402" s="40" t="s">
        <v>12448</v>
      </c>
      <c r="F402" s="41" t="s">
        <v>422</v>
      </c>
      <c r="G402" s="40" t="s">
        <v>13131</v>
      </c>
      <c r="H402" s="42">
        <v>4</v>
      </c>
      <c r="I402" s="40" t="s">
        <v>12346</v>
      </c>
      <c r="J402" s="40" t="s">
        <v>12346</v>
      </c>
      <c r="K402" s="42" t="s">
        <v>12551</v>
      </c>
      <c r="L402" s="40">
        <v>3.9009704099540299E-2</v>
      </c>
      <c r="M402" s="40">
        <v>-2.9578655076662685</v>
      </c>
      <c r="N402" s="40">
        <v>3.53411653088056</v>
      </c>
      <c r="O402" s="40">
        <v>2.2277051471299991</v>
      </c>
      <c r="P402" s="40">
        <v>-3.7828206546186571E-3</v>
      </c>
      <c r="Q402" s="153">
        <v>6.1302173345633149</v>
      </c>
      <c r="R402" s="153">
        <v>2.0614272919698085</v>
      </c>
      <c r="S402" s="40">
        <v>3.2859914761493192</v>
      </c>
      <c r="T402" s="40">
        <v>-9.1430607326665196</v>
      </c>
      <c r="U402" s="40">
        <v>-23.479780453251276</v>
      </c>
      <c r="V402" s="40">
        <v>5.9452572956624348</v>
      </c>
      <c r="W402" s="40">
        <v>8.7312064028718019</v>
      </c>
      <c r="X402" s="40">
        <v>3.933072E-2</v>
      </c>
      <c r="Y402" s="40">
        <v>-0.212479</v>
      </c>
      <c r="Z402" s="142">
        <v>42069</v>
      </c>
      <c r="AA402" s="40">
        <v>44.513445020000006</v>
      </c>
      <c r="AB402" s="40" t="s">
        <v>12447</v>
      </c>
      <c r="AC402" s="40" t="s">
        <v>13166</v>
      </c>
      <c r="AD402" s="42" t="s">
        <v>8237</v>
      </c>
      <c r="AE402" s="42" t="s">
        <v>13182</v>
      </c>
      <c r="AF402" s="42" t="s">
        <v>13215</v>
      </c>
      <c r="AG402" s="42" t="s">
        <v>13184</v>
      </c>
      <c r="AH402" s="42" t="s">
        <v>13184</v>
      </c>
    </row>
    <row r="403" spans="1:34" s="133" customFormat="1" ht="28.5">
      <c r="A403" s="33" t="s">
        <v>12831</v>
      </c>
      <c r="B403" s="32" t="s">
        <v>13976</v>
      </c>
      <c r="C403" s="33" t="s">
        <v>12738</v>
      </c>
      <c r="D403" s="33" t="s">
        <v>13977</v>
      </c>
      <c r="E403" s="33" t="s">
        <v>12447</v>
      </c>
      <c r="F403" s="35" t="s">
        <v>117</v>
      </c>
      <c r="G403" s="36" t="s">
        <v>13108</v>
      </c>
      <c r="H403" s="117">
        <v>4</v>
      </c>
      <c r="I403" s="36" t="s">
        <v>12346</v>
      </c>
      <c r="J403" s="36" t="s">
        <v>12346</v>
      </c>
      <c r="K403" s="36" t="s">
        <v>12551</v>
      </c>
      <c r="L403" s="33" t="e">
        <v>#N/A</v>
      </c>
      <c r="M403" s="151">
        <v>-10.009799400507269</v>
      </c>
      <c r="N403" s="151">
        <v>24.80713115081743</v>
      </c>
      <c r="O403" s="151">
        <v>7.2958136563054499</v>
      </c>
      <c r="P403" s="151">
        <v>1.803638741402902</v>
      </c>
      <c r="Q403" s="152">
        <v>14.079596454137477</v>
      </c>
      <c r="R403" s="152">
        <v>-3.5664560351290731</v>
      </c>
      <c r="S403" s="33">
        <v>19.212547194156304</v>
      </c>
      <c r="T403" s="33">
        <v>-24.167867797405542</v>
      </c>
      <c r="U403" s="33">
        <v>-37.022454629344757</v>
      </c>
      <c r="V403" s="32">
        <v>14.587484648917782</v>
      </c>
      <c r="W403" s="32">
        <v>16.844886193925703</v>
      </c>
      <c r="X403" s="33">
        <v>0.69543619999999995</v>
      </c>
      <c r="Y403" s="33">
        <v>0.1212973</v>
      </c>
      <c r="Z403" s="141">
        <v>39051</v>
      </c>
      <c r="AA403" s="33">
        <v>86.87893170000001</v>
      </c>
      <c r="AB403" s="33" t="s">
        <v>12447</v>
      </c>
      <c r="AC403" s="33" t="s">
        <v>13166</v>
      </c>
      <c r="AD403" s="126" t="s">
        <v>8237</v>
      </c>
      <c r="AE403" s="126" t="s">
        <v>13182</v>
      </c>
      <c r="AF403" s="126" t="s">
        <v>13187</v>
      </c>
      <c r="AG403" s="33" t="s">
        <v>13184</v>
      </c>
      <c r="AH403" s="33" t="s">
        <v>13184</v>
      </c>
    </row>
    <row r="404" spans="1:34" s="133" customFormat="1" ht="28.5">
      <c r="A404" s="40" t="s">
        <v>12831</v>
      </c>
      <c r="B404" s="39" t="s">
        <v>13978</v>
      </c>
      <c r="C404" s="39" t="s">
        <v>12739</v>
      </c>
      <c r="D404" s="40" t="s">
        <v>13979</v>
      </c>
      <c r="E404" s="40" t="s">
        <v>12447</v>
      </c>
      <c r="F404" s="41" t="s">
        <v>117</v>
      </c>
      <c r="G404" s="40" t="s">
        <v>12433</v>
      </c>
      <c r="H404" s="42">
        <v>4</v>
      </c>
      <c r="I404" s="40" t="s">
        <v>12346</v>
      </c>
      <c r="J404" s="40" t="s">
        <v>12346</v>
      </c>
      <c r="K404" s="42" t="s">
        <v>12551</v>
      </c>
      <c r="L404" s="40">
        <v>3.833063255392408E-3</v>
      </c>
      <c r="M404" s="40">
        <v>-5.2469925774251021</v>
      </c>
      <c r="N404" s="40">
        <v>48.771615377844554</v>
      </c>
      <c r="O404" s="40">
        <v>16.509876682036516</v>
      </c>
      <c r="P404" s="40">
        <v>0.21223705003794446</v>
      </c>
      <c r="Q404" s="153">
        <v>39.593985119520525</v>
      </c>
      <c r="R404" s="153">
        <v>17.945496728928887</v>
      </c>
      <c r="S404" s="40">
        <v>-4.1828454357838218</v>
      </c>
      <c r="T404" s="40">
        <v>-22.037613109348118</v>
      </c>
      <c r="U404" s="40">
        <v>-57.296453840070114</v>
      </c>
      <c r="V404" s="40">
        <v>19.537213498537355</v>
      </c>
      <c r="W404" s="40">
        <v>24.514480607666012</v>
      </c>
      <c r="X404" s="40">
        <v>0.97005680000000005</v>
      </c>
      <c r="Y404" s="40">
        <v>-1.0602550000000001E-2</v>
      </c>
      <c r="Z404" s="142">
        <v>38107</v>
      </c>
      <c r="AA404" s="40">
        <v>617.19132509999997</v>
      </c>
      <c r="AB404" s="40" t="s">
        <v>12447</v>
      </c>
      <c r="AC404" s="40" t="s">
        <v>13166</v>
      </c>
      <c r="AD404" s="42" t="s">
        <v>8237</v>
      </c>
      <c r="AE404" s="42" t="s">
        <v>13182</v>
      </c>
      <c r="AF404" s="42" t="s">
        <v>13187</v>
      </c>
      <c r="AG404" s="42" t="s">
        <v>13184</v>
      </c>
      <c r="AH404" s="42" t="s">
        <v>13184</v>
      </c>
    </row>
    <row r="405" spans="1:34" s="133" customFormat="1" ht="28.5">
      <c r="A405" s="33" t="s">
        <v>12831</v>
      </c>
      <c r="B405" s="32" t="s">
        <v>13980</v>
      </c>
      <c r="C405" s="33" t="s">
        <v>12740</v>
      </c>
      <c r="D405" s="33" t="s">
        <v>13981</v>
      </c>
      <c r="E405" s="33" t="s">
        <v>12448</v>
      </c>
      <c r="F405" s="35" t="s">
        <v>117</v>
      </c>
      <c r="G405" s="36" t="s">
        <v>52</v>
      </c>
      <c r="H405" s="117">
        <v>5</v>
      </c>
      <c r="I405" s="36" t="s">
        <v>12346</v>
      </c>
      <c r="J405" s="36" t="s">
        <v>12346</v>
      </c>
      <c r="K405" s="36" t="s">
        <v>12551</v>
      </c>
      <c r="L405" s="33">
        <v>6.0861617021980789E-3</v>
      </c>
      <c r="M405" s="151">
        <v>-8.5058697972252073</v>
      </c>
      <c r="N405" s="151">
        <v>14.975969733456672</v>
      </c>
      <c r="O405" s="151">
        <v>4.5180753692654063</v>
      </c>
      <c r="P405" s="151">
        <v>-7.6155549420526931</v>
      </c>
      <c r="Q405" s="152">
        <v>34.218824714386955</v>
      </c>
      <c r="R405" s="152">
        <v>12.53887435090617</v>
      </c>
      <c r="S405" s="33">
        <v>-19.123041310541279</v>
      </c>
      <c r="T405" s="33">
        <v>-31.045166499903466</v>
      </c>
      <c r="U405" s="33">
        <v>-61.475128476717281</v>
      </c>
      <c r="V405" s="32">
        <v>24.813589515182521</v>
      </c>
      <c r="W405" s="32">
        <v>27.770322880626626</v>
      </c>
      <c r="X405" s="33">
        <v>0.36006050000000001</v>
      </c>
      <c r="Y405" s="33">
        <v>-0.23290369999999999</v>
      </c>
      <c r="Z405" s="141">
        <v>39405</v>
      </c>
      <c r="AA405" s="33">
        <v>388.01757388999999</v>
      </c>
      <c r="AB405" s="33" t="s">
        <v>12447</v>
      </c>
      <c r="AC405" s="33" t="s">
        <v>13166</v>
      </c>
      <c r="AD405" s="126" t="s">
        <v>8237</v>
      </c>
      <c r="AE405" s="126" t="s">
        <v>13182</v>
      </c>
      <c r="AF405" s="126" t="s">
        <v>13215</v>
      </c>
      <c r="AG405" s="33" t="s">
        <v>13184</v>
      </c>
      <c r="AH405" s="33" t="s">
        <v>13184</v>
      </c>
    </row>
    <row r="406" spans="1:34" s="133" customFormat="1" ht="42.75">
      <c r="A406" s="40" t="s">
        <v>12831</v>
      </c>
      <c r="B406" s="39" t="s">
        <v>13982</v>
      </c>
      <c r="C406" s="39" t="s">
        <v>12741</v>
      </c>
      <c r="D406" s="40" t="s">
        <v>13983</v>
      </c>
      <c r="E406" s="40" t="s">
        <v>12447</v>
      </c>
      <c r="F406" s="41" t="s">
        <v>117</v>
      </c>
      <c r="G406" s="40" t="s">
        <v>62</v>
      </c>
      <c r="H406" s="42">
        <v>5</v>
      </c>
      <c r="I406" s="40" t="s">
        <v>12346</v>
      </c>
      <c r="J406" s="40" t="s">
        <v>12346</v>
      </c>
      <c r="K406" s="42" t="s">
        <v>12551</v>
      </c>
      <c r="L406" s="40" t="e">
        <v>#N/A</v>
      </c>
      <c r="M406" s="40">
        <v>0</v>
      </c>
      <c r="N406" s="40">
        <v>26.681768937953198</v>
      </c>
      <c r="O406" s="40">
        <v>25.671932515694309</v>
      </c>
      <c r="P406" s="40">
        <v>2.0185463175878215</v>
      </c>
      <c r="Q406" s="153">
        <v>37.163480410549084</v>
      </c>
      <c r="R406" s="153">
        <v>4.9858457704234471</v>
      </c>
      <c r="S406" s="40">
        <v>50.170254258191882</v>
      </c>
      <c r="T406" s="40">
        <v>-17.441784191538179</v>
      </c>
      <c r="U406" s="40">
        <v>-67.848975382269884</v>
      </c>
      <c r="V406" s="40">
        <v>13.320822013855041</v>
      </c>
      <c r="W406" s="40">
        <v>26.874734004890559</v>
      </c>
      <c r="X406" s="40">
        <v>1.638287</v>
      </c>
      <c r="Y406" s="40">
        <v>0.12680820000000001</v>
      </c>
      <c r="Z406" s="142">
        <v>38107</v>
      </c>
      <c r="AA406" s="40">
        <v>98.481355890000003</v>
      </c>
      <c r="AB406" s="40" t="s">
        <v>12447</v>
      </c>
      <c r="AC406" s="40" t="s">
        <v>13174</v>
      </c>
      <c r="AD406" s="42" t="s">
        <v>8237</v>
      </c>
      <c r="AE406" s="42" t="s">
        <v>13192</v>
      </c>
      <c r="AF406" s="42" t="s">
        <v>13193</v>
      </c>
      <c r="AG406" s="42" t="s">
        <v>13193</v>
      </c>
      <c r="AH406" s="42" t="s">
        <v>13193</v>
      </c>
    </row>
    <row r="407" spans="1:34" s="133" customFormat="1" ht="42.75">
      <c r="A407" s="33" t="s">
        <v>12831</v>
      </c>
      <c r="B407" s="32" t="s">
        <v>13984</v>
      </c>
      <c r="C407" s="33" t="s">
        <v>12742</v>
      </c>
      <c r="D407" s="33" t="s">
        <v>13985</v>
      </c>
      <c r="E407" s="33" t="s">
        <v>12448</v>
      </c>
      <c r="F407" s="35" t="s">
        <v>381</v>
      </c>
      <c r="G407" s="36" t="s">
        <v>75</v>
      </c>
      <c r="H407" s="117">
        <v>3</v>
      </c>
      <c r="I407" s="36" t="s">
        <v>12346</v>
      </c>
      <c r="J407" s="36" t="s">
        <v>12346</v>
      </c>
      <c r="K407" s="36" t="s">
        <v>12551</v>
      </c>
      <c r="L407" s="33">
        <v>8.0782079130061094E-2</v>
      </c>
      <c r="M407" s="151">
        <v>-4.1939198252632037</v>
      </c>
      <c r="N407" s="151">
        <v>8.3203616699505609</v>
      </c>
      <c r="O407" s="151">
        <v>8.953677846857456</v>
      </c>
      <c r="P407" s="151">
        <v>4.3515925407857869</v>
      </c>
      <c r="Q407" s="152">
        <v>9.8057238578152184</v>
      </c>
      <c r="R407" s="152">
        <v>11.098871050557957</v>
      </c>
      <c r="S407" s="33">
        <v>12.508231838653906</v>
      </c>
      <c r="T407" s="33">
        <v>-10.008844736044187</v>
      </c>
      <c r="U407" s="33">
        <v>-18.465534445198305</v>
      </c>
      <c r="V407" s="32">
        <v>7.2081407333995307</v>
      </c>
      <c r="W407" s="32">
        <v>8.6370493255522671</v>
      </c>
      <c r="X407" s="33">
        <v>1.0353300000000001</v>
      </c>
      <c r="Y407" s="33">
        <v>0.411358</v>
      </c>
      <c r="Z407" s="141">
        <v>43580</v>
      </c>
      <c r="AA407" s="33">
        <v>2735.3140298400003</v>
      </c>
      <c r="AB407" s="33" t="s">
        <v>12447</v>
      </c>
      <c r="AC407" s="33" t="s">
        <v>13166</v>
      </c>
      <c r="AD407" s="126" t="s">
        <v>8237</v>
      </c>
      <c r="AE407" s="126" t="s">
        <v>13182</v>
      </c>
      <c r="AF407" s="126" t="s">
        <v>13215</v>
      </c>
      <c r="AG407" s="33" t="s">
        <v>13184</v>
      </c>
      <c r="AH407" s="33" t="s">
        <v>13184</v>
      </c>
    </row>
    <row r="408" spans="1:34" s="133" customFormat="1" ht="42.75">
      <c r="A408" s="40" t="s">
        <v>12831</v>
      </c>
      <c r="B408" s="39" t="s">
        <v>13986</v>
      </c>
      <c r="C408" s="39" t="s">
        <v>12743</v>
      </c>
      <c r="D408" s="40" t="s">
        <v>13987</v>
      </c>
      <c r="E408" s="40" t="s">
        <v>12448</v>
      </c>
      <c r="F408" s="41" t="s">
        <v>381</v>
      </c>
      <c r="G408" s="40" t="s">
        <v>75</v>
      </c>
      <c r="H408" s="42">
        <v>3</v>
      </c>
      <c r="I408" s="40" t="s">
        <v>12346</v>
      </c>
      <c r="J408" s="40" t="s">
        <v>12346</v>
      </c>
      <c r="K408" s="42" t="s">
        <v>12551</v>
      </c>
      <c r="L408" s="40">
        <v>0.12307890279465125</v>
      </c>
      <c r="M408" s="40">
        <v>-4.1942669558591161</v>
      </c>
      <c r="N408" s="40">
        <v>8.3203527130619968</v>
      </c>
      <c r="O408" s="40">
        <v>8.9534505123876951</v>
      </c>
      <c r="P408" s="40">
        <v>4.28646835998161</v>
      </c>
      <c r="Q408" s="153">
        <v>9.8091712782933946</v>
      </c>
      <c r="R408" s="153">
        <v>11.096566733696367</v>
      </c>
      <c r="S408" s="40">
        <v>12.507351529782063</v>
      </c>
      <c r="T408" s="40">
        <v>-10.007544833881688</v>
      </c>
      <c r="U408" s="40">
        <v>-18.465936071334088</v>
      </c>
      <c r="V408" s="40">
        <v>7.2080219438090385</v>
      </c>
      <c r="W408" s="40">
        <v>8.603622936219848</v>
      </c>
      <c r="X408" s="40">
        <v>1.0353520000000001</v>
      </c>
      <c r="Y408" s="40">
        <v>0.40475319999999998</v>
      </c>
      <c r="Z408" s="142">
        <v>43843</v>
      </c>
      <c r="AA408" s="40">
        <v>2735.3140298400003</v>
      </c>
      <c r="AB408" s="40" t="s">
        <v>12447</v>
      </c>
      <c r="AC408" s="40" t="s">
        <v>13166</v>
      </c>
      <c r="AD408" s="42" t="s">
        <v>8237</v>
      </c>
      <c r="AE408" s="42" t="s">
        <v>13182</v>
      </c>
      <c r="AF408" s="42" t="s">
        <v>13215</v>
      </c>
      <c r="AG408" s="42" t="s">
        <v>13184</v>
      </c>
      <c r="AH408" s="42" t="s">
        <v>13184</v>
      </c>
    </row>
    <row r="409" spans="1:34" s="133" customFormat="1" ht="42.75">
      <c r="A409" s="33" t="s">
        <v>12831</v>
      </c>
      <c r="B409" s="32" t="s">
        <v>13988</v>
      </c>
      <c r="C409" s="33" t="s">
        <v>12744</v>
      </c>
      <c r="D409" s="33" t="s">
        <v>13989</v>
      </c>
      <c r="E409" s="33" t="s">
        <v>12447</v>
      </c>
      <c r="F409" s="35" t="s">
        <v>381</v>
      </c>
      <c r="G409" s="36" t="s">
        <v>75</v>
      </c>
      <c r="H409" s="117">
        <v>3</v>
      </c>
      <c r="I409" s="36" t="s">
        <v>12346</v>
      </c>
      <c r="J409" s="36" t="s">
        <v>12346</v>
      </c>
      <c r="K409" s="36" t="s">
        <v>12551</v>
      </c>
      <c r="L409" s="33">
        <v>0.12467327458768411</v>
      </c>
      <c r="M409" s="151">
        <v>-4.3542654028435486</v>
      </c>
      <c r="N409" s="151">
        <v>7.5264491246902043</v>
      </c>
      <c r="O409" s="151">
        <v>9.0079170970905231</v>
      </c>
      <c r="P409" s="151">
        <v>4.1167192024881283</v>
      </c>
      <c r="Q409" s="152">
        <v>9.6767937722446629</v>
      </c>
      <c r="R409" s="152">
        <v>11.774003173164239</v>
      </c>
      <c r="S409" s="33">
        <v>12.384961647067684</v>
      </c>
      <c r="T409" s="33">
        <v>-9.6988921395653289</v>
      </c>
      <c r="U409" s="33">
        <v>-19.037434506426067</v>
      </c>
      <c r="V409" s="32">
        <v>7.047217608055016</v>
      </c>
      <c r="W409" s="32">
        <v>8.5629920135801587</v>
      </c>
      <c r="X409" s="33">
        <v>0.9422779</v>
      </c>
      <c r="Y409" s="33">
        <v>0.30546309999999999</v>
      </c>
      <c r="Z409" s="141">
        <v>43843</v>
      </c>
      <c r="AA409" s="33">
        <v>2735.3140298400003</v>
      </c>
      <c r="AB409" s="33" t="s">
        <v>12447</v>
      </c>
      <c r="AC409" s="33" t="s">
        <v>13166</v>
      </c>
      <c r="AD409" s="126" t="s">
        <v>8237</v>
      </c>
      <c r="AE409" s="126" t="s">
        <v>13182</v>
      </c>
      <c r="AF409" s="126" t="s">
        <v>13187</v>
      </c>
      <c r="AG409" s="33" t="s">
        <v>13184</v>
      </c>
      <c r="AH409" s="33" t="s">
        <v>13184</v>
      </c>
    </row>
    <row r="410" spans="1:34" s="133" customFormat="1" ht="42.75">
      <c r="A410" s="40" t="s">
        <v>12831</v>
      </c>
      <c r="B410" s="39" t="s">
        <v>13990</v>
      </c>
      <c r="C410" s="39" t="s">
        <v>12745</v>
      </c>
      <c r="D410" s="40" t="s">
        <v>13991</v>
      </c>
      <c r="E410" s="40" t="s">
        <v>12452</v>
      </c>
      <c r="F410" s="41" t="s">
        <v>381</v>
      </c>
      <c r="G410" s="40" t="s">
        <v>13122</v>
      </c>
      <c r="H410" s="42">
        <v>3</v>
      </c>
      <c r="I410" s="40" t="s">
        <v>12346</v>
      </c>
      <c r="J410" s="40" t="s">
        <v>12346</v>
      </c>
      <c r="K410" s="42" t="s">
        <v>12346</v>
      </c>
      <c r="L410" s="40">
        <v>6.1898787137057078E-2</v>
      </c>
      <c r="M410" s="40">
        <v>-2.2885165508786387</v>
      </c>
      <c r="N410" s="40">
        <v>3.6419898965126984</v>
      </c>
      <c r="O410" s="40">
        <v>6.4827625024542979</v>
      </c>
      <c r="P410" s="40">
        <v>1.1093342449001398</v>
      </c>
      <c r="Q410" s="153">
        <v>4.5705563721408771</v>
      </c>
      <c r="R410" s="153">
        <v>9.6898739305320891</v>
      </c>
      <c r="S410" s="40">
        <v>6.0417520027911786</v>
      </c>
      <c r="T410" s="40">
        <v>-5.6334898132611055</v>
      </c>
      <c r="U410" s="40">
        <v>-18.581809460286646</v>
      </c>
      <c r="V410" s="40">
        <v>5.7721741946440561</v>
      </c>
      <c r="W410" s="40">
        <v>7.5458180505384815</v>
      </c>
      <c r="X410" s="40">
        <v>0.18104600000000001</v>
      </c>
      <c r="Y410" s="40">
        <v>-0.1241916</v>
      </c>
      <c r="Z410" s="142">
        <v>43921</v>
      </c>
      <c r="AA410" s="40">
        <v>412.25371687000001</v>
      </c>
      <c r="AB410" s="40" t="s">
        <v>12447</v>
      </c>
      <c r="AC410" s="40" t="s">
        <v>13166</v>
      </c>
      <c r="AD410" s="42" t="s">
        <v>8237</v>
      </c>
      <c r="AE410" s="42" t="s">
        <v>13182</v>
      </c>
      <c r="AF410" s="42" t="s">
        <v>13347</v>
      </c>
      <c r="AG410" s="42" t="s">
        <v>13184</v>
      </c>
      <c r="AH410" s="42" t="s">
        <v>13184</v>
      </c>
    </row>
    <row r="411" spans="1:34" s="133" customFormat="1" ht="42.75">
      <c r="A411" s="33" t="s">
        <v>12831</v>
      </c>
      <c r="B411" s="32" t="s">
        <v>13992</v>
      </c>
      <c r="C411" s="33" t="s">
        <v>12746</v>
      </c>
      <c r="D411" s="33" t="s">
        <v>13993</v>
      </c>
      <c r="E411" s="33" t="s">
        <v>12448</v>
      </c>
      <c r="F411" s="35" t="s">
        <v>381</v>
      </c>
      <c r="G411" s="36" t="s">
        <v>13122</v>
      </c>
      <c r="H411" s="117">
        <v>3</v>
      </c>
      <c r="I411" s="36" t="s">
        <v>12346</v>
      </c>
      <c r="J411" s="36" t="s">
        <v>12346</v>
      </c>
      <c r="K411" s="36" t="s">
        <v>12346</v>
      </c>
      <c r="L411" s="33">
        <v>0.1027230190432644</v>
      </c>
      <c r="M411" s="151">
        <v>-2.0819924862672257</v>
      </c>
      <c r="N411" s="151">
        <v>4.8534397427266285</v>
      </c>
      <c r="O411" s="151">
        <v>7.0068935541640842</v>
      </c>
      <c r="P411" s="151">
        <v>1.9165901476512204</v>
      </c>
      <c r="Q411" s="152">
        <v>5.0750318770576675</v>
      </c>
      <c r="R411" s="152">
        <v>9.6352028804688175</v>
      </c>
      <c r="S411" s="33">
        <v>7.0766392185447557</v>
      </c>
      <c r="T411" s="33">
        <v>-5.7650940870405005</v>
      </c>
      <c r="U411" s="33">
        <v>-16.706736400284782</v>
      </c>
      <c r="V411" s="32">
        <v>5.8537412699237246</v>
      </c>
      <c r="W411" s="32">
        <v>7.6388742145903246</v>
      </c>
      <c r="X411" s="33">
        <v>0.37544860000000002</v>
      </c>
      <c r="Y411" s="33">
        <v>5.2245649999999998E-2</v>
      </c>
      <c r="Z411" s="141">
        <v>43843</v>
      </c>
      <c r="AA411" s="33">
        <v>412.25371687000001</v>
      </c>
      <c r="AB411" s="33" t="s">
        <v>12447</v>
      </c>
      <c r="AC411" s="33" t="s">
        <v>13166</v>
      </c>
      <c r="AD411" s="126" t="s">
        <v>8237</v>
      </c>
      <c r="AE411" s="126" t="s">
        <v>13182</v>
      </c>
      <c r="AF411" s="126" t="s">
        <v>13215</v>
      </c>
      <c r="AG411" s="33" t="s">
        <v>13184</v>
      </c>
      <c r="AH411" s="33" t="s">
        <v>13184</v>
      </c>
    </row>
    <row r="412" spans="1:34" s="133" customFormat="1" ht="42.75">
      <c r="A412" s="40" t="s">
        <v>12831</v>
      </c>
      <c r="B412" s="39" t="s">
        <v>13994</v>
      </c>
      <c r="C412" s="39" t="s">
        <v>12747</v>
      </c>
      <c r="D412" s="40" t="s">
        <v>13995</v>
      </c>
      <c r="E412" s="40" t="s">
        <v>12447</v>
      </c>
      <c r="F412" s="41" t="s">
        <v>381</v>
      </c>
      <c r="G412" s="40" t="s">
        <v>13122</v>
      </c>
      <c r="H412" s="42">
        <v>3</v>
      </c>
      <c r="I412" s="40" t="s">
        <v>12346</v>
      </c>
      <c r="J412" s="40" t="s">
        <v>12346</v>
      </c>
      <c r="K412" s="42" t="s">
        <v>12346</v>
      </c>
      <c r="L412" s="40">
        <v>7.4148296615582907E-2</v>
      </c>
      <c r="M412" s="40">
        <v>-2.2526934378061192</v>
      </c>
      <c r="N412" s="40">
        <v>4.0787814616000562</v>
      </c>
      <c r="O412" s="40">
        <v>7.0653065041143881</v>
      </c>
      <c r="P412" s="40">
        <v>1.751270667723559</v>
      </c>
      <c r="Q412" s="153">
        <v>4.9430948343373027</v>
      </c>
      <c r="R412" s="153">
        <v>10.32472559239288</v>
      </c>
      <c r="S412" s="40">
        <v>7.0669191334649328</v>
      </c>
      <c r="T412" s="40">
        <v>-5.6456068799169534</v>
      </c>
      <c r="U412" s="40">
        <v>-17.142368019616349</v>
      </c>
      <c r="V412" s="40">
        <v>5.8213334414941853</v>
      </c>
      <c r="W412" s="40">
        <v>7.593500694651385</v>
      </c>
      <c r="X412" s="40">
        <v>0.25160850000000001</v>
      </c>
      <c r="Y412" s="40">
        <v>-5.903158E-2</v>
      </c>
      <c r="Z412" s="142">
        <v>43354</v>
      </c>
      <c r="AA412" s="40">
        <v>412.25371687000001</v>
      </c>
      <c r="AB412" s="40" t="s">
        <v>12447</v>
      </c>
      <c r="AC412" s="40" t="s">
        <v>13166</v>
      </c>
      <c r="AD412" s="42" t="s">
        <v>8237</v>
      </c>
      <c r="AE412" s="42" t="s">
        <v>13182</v>
      </c>
      <c r="AF412" s="42" t="s">
        <v>13187</v>
      </c>
      <c r="AG412" s="42" t="s">
        <v>13184</v>
      </c>
      <c r="AH412" s="42" t="s">
        <v>13184</v>
      </c>
    </row>
    <row r="413" spans="1:34" s="133" customFormat="1" ht="42.75">
      <c r="A413" s="33" t="s">
        <v>12831</v>
      </c>
      <c r="B413" s="32" t="s">
        <v>13996</v>
      </c>
      <c r="C413" s="33" t="s">
        <v>12748</v>
      </c>
      <c r="D413" s="33" t="s">
        <v>13997</v>
      </c>
      <c r="E413" s="33" t="s">
        <v>12447</v>
      </c>
      <c r="F413" s="35" t="s">
        <v>381</v>
      </c>
      <c r="G413" s="36" t="s">
        <v>13122</v>
      </c>
      <c r="H413" s="117">
        <v>3</v>
      </c>
      <c r="I413" s="36" t="s">
        <v>12346</v>
      </c>
      <c r="J413" s="36" t="s">
        <v>12346</v>
      </c>
      <c r="K413" s="36" t="s">
        <v>12346</v>
      </c>
      <c r="L413" s="33">
        <v>0.10384674600263513</v>
      </c>
      <c r="M413" s="151">
        <v>-2.2500755058894484</v>
      </c>
      <c r="N413" s="151">
        <v>4.0774971176263053</v>
      </c>
      <c r="O413" s="151">
        <v>7.0631603851853297</v>
      </c>
      <c r="P413" s="151">
        <v>1.7511764877063296</v>
      </c>
      <c r="Q413" s="152">
        <v>4.940194094560213</v>
      </c>
      <c r="R413" s="152">
        <v>10.306859184333582</v>
      </c>
      <c r="S413" s="33">
        <v>7.0591438384572713</v>
      </c>
      <c r="T413" s="33">
        <v>-5.6438854308588411</v>
      </c>
      <c r="U413" s="33">
        <v>-17.142160109677107</v>
      </c>
      <c r="V413" s="32">
        <v>5.8271039945210008</v>
      </c>
      <c r="W413" s="32">
        <v>7.5924057642711675</v>
      </c>
      <c r="X413" s="33">
        <v>0.2520271</v>
      </c>
      <c r="Y413" s="33">
        <v>-5.8629439999999998E-2</v>
      </c>
      <c r="Z413" s="141">
        <v>43843</v>
      </c>
      <c r="AA413" s="33">
        <v>412.25371687000001</v>
      </c>
      <c r="AB413" s="33" t="s">
        <v>12447</v>
      </c>
      <c r="AC413" s="33" t="s">
        <v>13166</v>
      </c>
      <c r="AD413" s="126" t="s">
        <v>8237</v>
      </c>
      <c r="AE413" s="126" t="s">
        <v>13182</v>
      </c>
      <c r="AF413" s="126" t="s">
        <v>13187</v>
      </c>
      <c r="AG413" s="33" t="s">
        <v>13184</v>
      </c>
      <c r="AH413" s="33" t="s">
        <v>13184</v>
      </c>
    </row>
    <row r="414" spans="1:34" s="133" customFormat="1" ht="28.5">
      <c r="A414" s="40" t="s">
        <v>12831</v>
      </c>
      <c r="B414" s="39" t="s">
        <v>13998</v>
      </c>
      <c r="C414" s="39" t="s">
        <v>12749</v>
      </c>
      <c r="D414" s="40" t="s">
        <v>13999</v>
      </c>
      <c r="E414" s="40" t="s">
        <v>12447</v>
      </c>
      <c r="F414" s="41" t="s">
        <v>117</v>
      </c>
      <c r="G414" s="40" t="s">
        <v>53</v>
      </c>
      <c r="H414" s="42">
        <v>5</v>
      </c>
      <c r="I414" s="40" t="s">
        <v>12346</v>
      </c>
      <c r="J414" s="40" t="s">
        <v>12346</v>
      </c>
      <c r="K414" s="42" t="s">
        <v>12551</v>
      </c>
      <c r="L414" s="40">
        <v>3.4669656262807918E-4</v>
      </c>
      <c r="M414" s="40">
        <v>4.3824941494366332</v>
      </c>
      <c r="N414" s="40">
        <v>125.80324109020138</v>
      </c>
      <c r="O414" s="40">
        <v>34.532586611513082</v>
      </c>
      <c r="P414" s="40">
        <v>19.556072979676099</v>
      </c>
      <c r="Q414" s="153">
        <v>37.371718671730612</v>
      </c>
      <c r="R414" s="153">
        <v>8.4986100404138565</v>
      </c>
      <c r="S414" s="40">
        <v>40.564666441326345</v>
      </c>
      <c r="T414" s="40">
        <v>-36.537924987046175</v>
      </c>
      <c r="U414" s="40">
        <v>-43.99983327080993</v>
      </c>
      <c r="V414" s="40">
        <v>23.342275161550305</v>
      </c>
      <c r="W414" s="40">
        <v>25.185740389952048</v>
      </c>
      <c r="X414" s="40">
        <v>1.4268540000000001</v>
      </c>
      <c r="Y414" s="40">
        <v>0.76732800000000001</v>
      </c>
      <c r="Z414" s="142">
        <v>39111</v>
      </c>
      <c r="AA414" s="40">
        <v>71.094356400000009</v>
      </c>
      <c r="AB414" s="40" t="s">
        <v>12447</v>
      </c>
      <c r="AC414" s="40" t="s">
        <v>13166</v>
      </c>
      <c r="AD414" s="42" t="s">
        <v>8237</v>
      </c>
      <c r="AE414" s="42" t="s">
        <v>13182</v>
      </c>
      <c r="AF414" s="42" t="s">
        <v>13187</v>
      </c>
      <c r="AG414" s="42" t="s">
        <v>13184</v>
      </c>
      <c r="AH414" s="42" t="s">
        <v>13184</v>
      </c>
    </row>
    <row r="415" spans="1:34" s="133" customFormat="1" ht="28.5">
      <c r="A415" s="33" t="s">
        <v>12831</v>
      </c>
      <c r="B415" s="32" t="s">
        <v>14000</v>
      </c>
      <c r="C415" s="33" t="s">
        <v>12750</v>
      </c>
      <c r="D415" s="33" t="s">
        <v>14001</v>
      </c>
      <c r="E415" s="33" t="s">
        <v>12447</v>
      </c>
      <c r="F415" s="35" t="s">
        <v>422</v>
      </c>
      <c r="G415" s="36" t="s">
        <v>13136</v>
      </c>
      <c r="H415" s="117">
        <v>3</v>
      </c>
      <c r="I415" s="36" t="s">
        <v>12346</v>
      </c>
      <c r="J415" s="36" t="s">
        <v>12346</v>
      </c>
      <c r="K415" s="36" t="s">
        <v>12346</v>
      </c>
      <c r="L415" s="33">
        <v>4.2639375023442172E-2</v>
      </c>
      <c r="M415" s="151">
        <v>-2.1832395843264241</v>
      </c>
      <c r="N415" s="151">
        <v>4.0058303803902406</v>
      </c>
      <c r="O415" s="151">
        <v>3.8098016131369539</v>
      </c>
      <c r="P415" s="151">
        <v>4.003496095290604E-2</v>
      </c>
      <c r="Q415" s="152">
        <v>6.2901610214447734</v>
      </c>
      <c r="R415" s="152">
        <v>4.0848168794737072</v>
      </c>
      <c r="S415" s="33">
        <v>4.3660236878075187</v>
      </c>
      <c r="T415" s="33">
        <v>-7.9183123013196859</v>
      </c>
      <c r="U415" s="33">
        <v>-19.456134461291086</v>
      </c>
      <c r="V415" s="32">
        <v>5.4801612977463519</v>
      </c>
      <c r="W415" s="32">
        <v>6.286213908002555</v>
      </c>
      <c r="X415" s="33">
        <v>0.13142670000000001</v>
      </c>
      <c r="Y415" s="33">
        <v>-0.45129150000000001</v>
      </c>
      <c r="Z415" s="141">
        <v>39111</v>
      </c>
      <c r="AA415" s="33">
        <v>122.28474487999999</v>
      </c>
      <c r="AB415" s="33" t="s">
        <v>12447</v>
      </c>
      <c r="AC415" s="33" t="s">
        <v>13166</v>
      </c>
      <c r="AD415" s="126" t="s">
        <v>8237</v>
      </c>
      <c r="AE415" s="126" t="s">
        <v>13182</v>
      </c>
      <c r="AF415" s="126" t="s">
        <v>13187</v>
      </c>
      <c r="AG415" s="33" t="s">
        <v>13184</v>
      </c>
      <c r="AH415" s="33" t="s">
        <v>13184</v>
      </c>
    </row>
    <row r="416" spans="1:34" s="133" customFormat="1" ht="28.5">
      <c r="A416" s="40" t="s">
        <v>12831</v>
      </c>
      <c r="B416" s="39" t="s">
        <v>14002</v>
      </c>
      <c r="C416" s="39" t="s">
        <v>12751</v>
      </c>
      <c r="D416" s="40" t="s">
        <v>14003</v>
      </c>
      <c r="E416" s="40" t="s">
        <v>12447</v>
      </c>
      <c r="F416" s="41" t="s">
        <v>117</v>
      </c>
      <c r="G416" s="40" t="s">
        <v>13110</v>
      </c>
      <c r="H416" s="42">
        <v>5</v>
      </c>
      <c r="I416" s="40" t="s">
        <v>12346</v>
      </c>
      <c r="J416" s="40" t="s">
        <v>12346</v>
      </c>
      <c r="K416" s="42" t="s">
        <v>12346</v>
      </c>
      <c r="L416" s="40" t="e">
        <v>#N/A</v>
      </c>
      <c r="M416" s="40">
        <v>-8.0779709575035881</v>
      </c>
      <c r="N416" s="40">
        <v>69.587522023007892</v>
      </c>
      <c r="O416" s="40">
        <v>16.817410403358668</v>
      </c>
      <c r="P416" s="40">
        <v>6.750169597947453</v>
      </c>
      <c r="Q416" s="153">
        <v>28.963598984157702</v>
      </c>
      <c r="R416" s="153">
        <v>10.012986431417993</v>
      </c>
      <c r="S416" s="40">
        <v>14.915581773799813</v>
      </c>
      <c r="T416" s="40">
        <v>-36.808518672355859</v>
      </c>
      <c r="U416" s="40">
        <v>-36.808518672355831</v>
      </c>
      <c r="V416" s="40">
        <v>24.536111407662734</v>
      </c>
      <c r="W416" s="40">
        <v>22.28707977128283</v>
      </c>
      <c r="X416" s="40">
        <v>0.68306880000000003</v>
      </c>
      <c r="Y416" s="40">
        <v>0.38055660000000002</v>
      </c>
      <c r="Z416" s="142">
        <v>39080</v>
      </c>
      <c r="AA416" s="40">
        <v>63.785874569999997</v>
      </c>
      <c r="AB416" s="40" t="s">
        <v>12447</v>
      </c>
      <c r="AC416" s="40" t="s">
        <v>13166</v>
      </c>
      <c r="AD416" s="42" t="s">
        <v>8237</v>
      </c>
      <c r="AE416" s="42" t="s">
        <v>13182</v>
      </c>
      <c r="AF416" s="42" t="s">
        <v>13187</v>
      </c>
      <c r="AG416" s="42" t="s">
        <v>13184</v>
      </c>
      <c r="AH416" s="42" t="s">
        <v>13184</v>
      </c>
    </row>
    <row r="417" spans="1:34" s="133" customFormat="1" ht="42.75">
      <c r="A417" s="33" t="s">
        <v>12831</v>
      </c>
      <c r="B417" s="32" t="s">
        <v>14004</v>
      </c>
      <c r="C417" s="33" t="s">
        <v>12752</v>
      </c>
      <c r="D417" s="33" t="s">
        <v>14005</v>
      </c>
      <c r="E417" s="33" t="s">
        <v>12447</v>
      </c>
      <c r="F417" s="35" t="s">
        <v>422</v>
      </c>
      <c r="G417" s="36" t="s">
        <v>12432</v>
      </c>
      <c r="H417" s="117">
        <v>4</v>
      </c>
      <c r="I417" s="36" t="s">
        <v>12346</v>
      </c>
      <c r="J417" s="36" t="s">
        <v>12346</v>
      </c>
      <c r="K417" s="36" t="s">
        <v>12346</v>
      </c>
      <c r="L417" s="33">
        <v>5.1630249190466271E-2</v>
      </c>
      <c r="M417" s="151">
        <v>-1.589990877101477</v>
      </c>
      <c r="N417" s="151">
        <v>5.04589112446856</v>
      </c>
      <c r="O417" s="151">
        <v>6.5304406427544537</v>
      </c>
      <c r="P417" s="151">
        <v>2.5535076595143869</v>
      </c>
      <c r="Q417" s="152">
        <v>7.2864799453314699</v>
      </c>
      <c r="R417" s="152">
        <v>6.3967797336420107</v>
      </c>
      <c r="S417" s="33">
        <v>10.678952199976411</v>
      </c>
      <c r="T417" s="33">
        <v>-4.3017782426778117</v>
      </c>
      <c r="U417" s="33">
        <v>-15.521090353659906</v>
      </c>
      <c r="V417" s="32">
        <v>4.1342822517890658</v>
      </c>
      <c r="W417" s="32">
        <v>6.508793430883471</v>
      </c>
      <c r="X417" s="33">
        <v>0.6988605</v>
      </c>
      <c r="Y417" s="33">
        <v>-2.6512540000000001E-2</v>
      </c>
      <c r="Z417" s="141">
        <v>39111</v>
      </c>
      <c r="AA417" s="33">
        <v>32.89760579</v>
      </c>
      <c r="AB417" s="33" t="s">
        <v>12447</v>
      </c>
      <c r="AC417" s="33" t="s">
        <v>13166</v>
      </c>
      <c r="AD417" s="126" t="s">
        <v>8237</v>
      </c>
      <c r="AE417" s="126" t="s">
        <v>13182</v>
      </c>
      <c r="AF417" s="126" t="s">
        <v>13187</v>
      </c>
      <c r="AG417" s="33" t="s">
        <v>13184</v>
      </c>
      <c r="AH417" s="33" t="s">
        <v>13184</v>
      </c>
    </row>
    <row r="418" spans="1:34" s="133" customFormat="1" ht="28.5">
      <c r="A418" s="40" t="s">
        <v>12832</v>
      </c>
      <c r="B418" s="39" t="s">
        <v>14006</v>
      </c>
      <c r="C418" s="39" t="s">
        <v>12757</v>
      </c>
      <c r="D418" s="40" t="s">
        <v>14007</v>
      </c>
      <c r="E418" s="40" t="s">
        <v>12447</v>
      </c>
      <c r="F418" s="41" t="s">
        <v>422</v>
      </c>
      <c r="G418" s="40" t="s">
        <v>13131</v>
      </c>
      <c r="H418" s="42">
        <v>3</v>
      </c>
      <c r="I418" s="40" t="s">
        <v>12346</v>
      </c>
      <c r="J418" s="40" t="s">
        <v>12346</v>
      </c>
      <c r="K418" s="42" t="s">
        <v>12346</v>
      </c>
      <c r="L418" s="40" t="e">
        <v>#N/A</v>
      </c>
      <c r="M418" s="40">
        <v>-2.248304919716082</v>
      </c>
      <c r="N418" s="40">
        <v>2.5988665572451941</v>
      </c>
      <c r="O418" s="40">
        <v>4.0052488385543539</v>
      </c>
      <c r="P418" s="40">
        <v>1.8503647595783157</v>
      </c>
      <c r="Q418" s="153">
        <v>4.6607923471712498</v>
      </c>
      <c r="R418" s="153">
        <v>4.687153244651121</v>
      </c>
      <c r="S418" s="40">
        <v>5.2307819054354221</v>
      </c>
      <c r="T418" s="40">
        <v>-2.4950305832945552</v>
      </c>
      <c r="U418" s="40">
        <v>-8.9874148931338045</v>
      </c>
      <c r="V418" s="40">
        <v>2.4730564619365012</v>
      </c>
      <c r="W418" s="40">
        <v>2.8865463437440551</v>
      </c>
      <c r="X418" s="40">
        <v>0.1017409</v>
      </c>
      <c r="Y418" s="40">
        <v>-0.4436447</v>
      </c>
      <c r="Z418" s="142">
        <v>36542</v>
      </c>
      <c r="AA418" s="40">
        <v>142.08061065999999</v>
      </c>
      <c r="AB418" s="40" t="s">
        <v>12447</v>
      </c>
      <c r="AC418" s="40" t="s">
        <v>13166</v>
      </c>
      <c r="AD418" s="42" t="s">
        <v>8237</v>
      </c>
      <c r="AE418" s="42" t="s">
        <v>13182</v>
      </c>
      <c r="AF418" s="42" t="s">
        <v>13187</v>
      </c>
      <c r="AG418" s="42" t="s">
        <v>13184</v>
      </c>
      <c r="AH418" s="42" t="s">
        <v>13184</v>
      </c>
    </row>
    <row r="419" spans="1:34" s="133" customFormat="1" ht="28.5">
      <c r="A419" s="33" t="s">
        <v>12832</v>
      </c>
      <c r="B419" s="32" t="s">
        <v>14008</v>
      </c>
      <c r="C419" s="33" t="s">
        <v>12758</v>
      </c>
      <c r="D419" s="33" t="s">
        <v>14009</v>
      </c>
      <c r="E419" s="33" t="s">
        <v>12447</v>
      </c>
      <c r="F419" s="35" t="s">
        <v>422</v>
      </c>
      <c r="G419" s="36" t="s">
        <v>13131</v>
      </c>
      <c r="H419" s="117">
        <v>3</v>
      </c>
      <c r="I419" s="36" t="s">
        <v>12346</v>
      </c>
      <c r="J419" s="36" t="s">
        <v>12346</v>
      </c>
      <c r="K419" s="36" t="s">
        <v>12346</v>
      </c>
      <c r="L419" s="33">
        <v>5.9439503636452236E-2</v>
      </c>
      <c r="M419" s="151">
        <v>-2.2481783158520563</v>
      </c>
      <c r="N419" s="151">
        <v>2.5994196323109398</v>
      </c>
      <c r="O419" s="151">
        <v>4.0052519554250265</v>
      </c>
      <c r="P419" s="151">
        <v>1.850279079246242</v>
      </c>
      <c r="Q419" s="152">
        <v>4.6635469621617576</v>
      </c>
      <c r="R419" s="152">
        <v>4.686757498374039</v>
      </c>
      <c r="S419" s="33">
        <v>5.2298221984750315</v>
      </c>
      <c r="T419" s="33">
        <v>-2.4937706379272062</v>
      </c>
      <c r="U419" s="33">
        <v>-8.9873679836143801</v>
      </c>
      <c r="V419" s="32">
        <v>2.4727437698385013</v>
      </c>
      <c r="W419" s="32">
        <v>2.8858212790539293</v>
      </c>
      <c r="X419" s="33">
        <v>0.1015056</v>
      </c>
      <c r="Y419" s="33">
        <v>-0.44380799999999998</v>
      </c>
      <c r="Z419" s="141">
        <v>36084</v>
      </c>
      <c r="AA419" s="33">
        <v>142.08061065999999</v>
      </c>
      <c r="AB419" s="33" t="s">
        <v>12447</v>
      </c>
      <c r="AC419" s="33" t="s">
        <v>13166</v>
      </c>
      <c r="AD419" s="126" t="s">
        <v>8237</v>
      </c>
      <c r="AE419" s="126" t="s">
        <v>13182</v>
      </c>
      <c r="AF419" s="126" t="s">
        <v>13187</v>
      </c>
      <c r="AG419" s="33" t="s">
        <v>13184</v>
      </c>
      <c r="AH419" s="33" t="s">
        <v>13184</v>
      </c>
    </row>
    <row r="420" spans="1:34" s="133" customFormat="1" ht="28.5">
      <c r="A420" s="40" t="s">
        <v>12832</v>
      </c>
      <c r="B420" s="39" t="s">
        <v>14010</v>
      </c>
      <c r="C420" s="39" t="s">
        <v>12759</v>
      </c>
      <c r="D420" s="40" t="s">
        <v>14011</v>
      </c>
      <c r="E420" s="40" t="s">
        <v>12447</v>
      </c>
      <c r="F420" s="41" t="s">
        <v>117</v>
      </c>
      <c r="G420" s="40" t="s">
        <v>58</v>
      </c>
      <c r="H420" s="42">
        <v>4</v>
      </c>
      <c r="I420" s="40" t="s">
        <v>12346</v>
      </c>
      <c r="J420" s="40" t="s">
        <v>12346</v>
      </c>
      <c r="K420" s="42" t="s">
        <v>12346</v>
      </c>
      <c r="L420" s="40" t="e">
        <v>#N/A</v>
      </c>
      <c r="M420" s="40">
        <v>-8.8282452767273529</v>
      </c>
      <c r="N420" s="40">
        <v>30.238367909517592</v>
      </c>
      <c r="O420" s="40">
        <v>13.709882075357505</v>
      </c>
      <c r="P420" s="40">
        <v>5.3136373897090028</v>
      </c>
      <c r="Q420" s="153">
        <v>28.426146087325211</v>
      </c>
      <c r="R420" s="153">
        <v>9.7778932185313305</v>
      </c>
      <c r="S420" s="40">
        <v>12.929562829362617</v>
      </c>
      <c r="T420" s="40">
        <v>-20.036650316629512</v>
      </c>
      <c r="U420" s="40">
        <v>-32.292259014624527</v>
      </c>
      <c r="V420" s="40">
        <v>13.903821684423789</v>
      </c>
      <c r="W420" s="40">
        <v>16.581575976228638</v>
      </c>
      <c r="X420" s="40">
        <v>1.2355119999999999</v>
      </c>
      <c r="Y420" s="40">
        <v>0.35345130000000002</v>
      </c>
      <c r="Z420" s="142">
        <v>38149</v>
      </c>
      <c r="AA420" s="40">
        <v>1241.49352675</v>
      </c>
      <c r="AB420" s="40" t="s">
        <v>12447</v>
      </c>
      <c r="AC420" s="40" t="s">
        <v>13166</v>
      </c>
      <c r="AD420" s="42" t="s">
        <v>8237</v>
      </c>
      <c r="AE420" s="42" t="s">
        <v>13182</v>
      </c>
      <c r="AF420" s="42" t="s">
        <v>13187</v>
      </c>
      <c r="AG420" s="42" t="s">
        <v>13184</v>
      </c>
      <c r="AH420" s="42" t="s">
        <v>13184</v>
      </c>
    </row>
    <row r="421" spans="1:34" s="133" customFormat="1" ht="28.5">
      <c r="A421" s="33" t="s">
        <v>12832</v>
      </c>
      <c r="B421" s="32" t="s">
        <v>14012</v>
      </c>
      <c r="C421" s="33" t="s">
        <v>12760</v>
      </c>
      <c r="D421" s="33" t="s">
        <v>14013</v>
      </c>
      <c r="E421" s="33" t="s">
        <v>12447</v>
      </c>
      <c r="F421" s="35" t="s">
        <v>117</v>
      </c>
      <c r="G421" s="36" t="s">
        <v>58</v>
      </c>
      <c r="H421" s="117">
        <v>4</v>
      </c>
      <c r="I421" s="36" t="s">
        <v>12346</v>
      </c>
      <c r="J421" s="36" t="s">
        <v>12346</v>
      </c>
      <c r="K421" s="36" t="s">
        <v>12346</v>
      </c>
      <c r="L421" s="33" t="e">
        <v>#N/A</v>
      </c>
      <c r="M421" s="151">
        <v>-10.786088383655557</v>
      </c>
      <c r="N421" s="151">
        <v>32.316131890160115</v>
      </c>
      <c r="O421" s="151">
        <v>11.009450570441359</v>
      </c>
      <c r="P421" s="151">
        <v>1.0517552771339922</v>
      </c>
      <c r="Q421" s="152">
        <v>32.447237712707945</v>
      </c>
      <c r="R421" s="152">
        <v>10.042861982452944</v>
      </c>
      <c r="S421" s="33">
        <v>-0.47821492165683877</v>
      </c>
      <c r="T421" s="33">
        <v>-21.234947042607779</v>
      </c>
      <c r="U421" s="33">
        <v>-42.628037370389059</v>
      </c>
      <c r="V421" s="32">
        <v>15.930783518181963</v>
      </c>
      <c r="W421" s="32">
        <v>18.867589831263651</v>
      </c>
      <c r="X421" s="33">
        <v>0.96471660000000004</v>
      </c>
      <c r="Y421" s="33">
        <v>7.4246679999999995E-2</v>
      </c>
      <c r="Z421" s="141">
        <v>36542</v>
      </c>
      <c r="AA421" s="33">
        <v>6288.2452535100001</v>
      </c>
      <c r="AB421" s="33" t="s">
        <v>12447</v>
      </c>
      <c r="AC421" s="33" t="s">
        <v>13166</v>
      </c>
      <c r="AD421" s="126" t="s">
        <v>8237</v>
      </c>
      <c r="AE421" s="126" t="s">
        <v>13182</v>
      </c>
      <c r="AF421" s="126" t="s">
        <v>13187</v>
      </c>
      <c r="AG421" s="33" t="s">
        <v>13184</v>
      </c>
      <c r="AH421" s="33" t="s">
        <v>13184</v>
      </c>
    </row>
    <row r="422" spans="1:34" s="133" customFormat="1" ht="28.5">
      <c r="A422" s="40" t="s">
        <v>12832</v>
      </c>
      <c r="B422" s="39" t="s">
        <v>14014</v>
      </c>
      <c r="C422" s="39" t="s">
        <v>12761</v>
      </c>
      <c r="D422" s="40" t="s">
        <v>14015</v>
      </c>
      <c r="E422" s="40" t="s">
        <v>12447</v>
      </c>
      <c r="F422" s="41" t="s">
        <v>117</v>
      </c>
      <c r="G422" s="40" t="s">
        <v>13108</v>
      </c>
      <c r="H422" s="42">
        <v>3</v>
      </c>
      <c r="I422" s="40" t="s">
        <v>12346</v>
      </c>
      <c r="J422" s="40" t="s">
        <v>12346</v>
      </c>
      <c r="K422" s="42" t="s">
        <v>12346</v>
      </c>
      <c r="L422" s="40" t="e">
        <v>#N/A</v>
      </c>
      <c r="M422" s="40">
        <v>0</v>
      </c>
      <c r="N422" s="40">
        <v>13.563192990486893</v>
      </c>
      <c r="O422" s="40">
        <v>4.9094153856292788</v>
      </c>
      <c r="P422" s="40">
        <v>0.20680156560985985</v>
      </c>
      <c r="Q422" s="153">
        <v>5.1322740093581842</v>
      </c>
      <c r="R422" s="153">
        <v>0.23965564422909758</v>
      </c>
      <c r="S422" s="40">
        <v>15.255636165255183</v>
      </c>
      <c r="T422" s="40">
        <v>-26.513708781146828</v>
      </c>
      <c r="U422" s="40">
        <v>-30.16593782695498</v>
      </c>
      <c r="V422" s="40">
        <v>14.755424121292023</v>
      </c>
      <c r="W422" s="40">
        <v>14.889805911460741</v>
      </c>
      <c r="X422" s="40">
        <v>0.39729599999999998</v>
      </c>
      <c r="Y422" s="40">
        <v>0.22092300000000001</v>
      </c>
      <c r="Z422" s="142">
        <v>38611</v>
      </c>
      <c r="AA422" s="40">
        <v>256.15754833</v>
      </c>
      <c r="AB422" s="40" t="s">
        <v>12447</v>
      </c>
      <c r="AC422" s="40" t="s">
        <v>13175</v>
      </c>
      <c r="AD422" s="42" t="s">
        <v>8237</v>
      </c>
      <c r="AE422" s="42" t="s">
        <v>13182</v>
      </c>
      <c r="AF422" s="42" t="s">
        <v>13187</v>
      </c>
      <c r="AG422" s="42" t="s">
        <v>13184</v>
      </c>
      <c r="AH422" s="42" t="s">
        <v>13184</v>
      </c>
    </row>
    <row r="423" spans="1:34" s="133" customFormat="1" ht="42.75">
      <c r="A423" s="33" t="s">
        <v>12832</v>
      </c>
      <c r="B423" s="32" t="s">
        <v>14016</v>
      </c>
      <c r="C423" s="33" t="s">
        <v>12762</v>
      </c>
      <c r="D423" s="33" t="s">
        <v>14017</v>
      </c>
      <c r="E423" s="33" t="s">
        <v>12447</v>
      </c>
      <c r="F423" s="35" t="s">
        <v>117</v>
      </c>
      <c r="G423" s="36" t="s">
        <v>56</v>
      </c>
      <c r="H423" s="117">
        <v>4</v>
      </c>
      <c r="I423" s="36" t="s">
        <v>12346</v>
      </c>
      <c r="J423" s="36" t="s">
        <v>12346</v>
      </c>
      <c r="K423" s="36" t="s">
        <v>12346</v>
      </c>
      <c r="L423" s="33" t="e">
        <v>#N/A</v>
      </c>
      <c r="M423" s="151">
        <v>-8.2592012961906427</v>
      </c>
      <c r="N423" s="151">
        <v>5.924677190998251</v>
      </c>
      <c r="O423" s="151">
        <v>4.2756510844564666</v>
      </c>
      <c r="P423" s="151">
        <v>-5.3672807409044898</v>
      </c>
      <c r="Q423" s="152">
        <v>24.137719469131547</v>
      </c>
      <c r="R423" s="152">
        <v>10.588253322036568</v>
      </c>
      <c r="S423" s="33">
        <v>-8.1233385589856599</v>
      </c>
      <c r="T423" s="33">
        <v>-18.369391048962736</v>
      </c>
      <c r="U423" s="33">
        <v>-45.27334858549731</v>
      </c>
      <c r="V423" s="32">
        <v>15.387956173405923</v>
      </c>
      <c r="W423" s="32">
        <v>17.032215439936113</v>
      </c>
      <c r="X423" s="33">
        <v>0.32139600000000002</v>
      </c>
      <c r="Y423" s="33">
        <v>-0.36345379999999999</v>
      </c>
      <c r="Z423" s="141">
        <v>38656</v>
      </c>
      <c r="AA423" s="33">
        <v>374.87308304000004</v>
      </c>
      <c r="AB423" s="33" t="s">
        <v>12447</v>
      </c>
      <c r="AC423" s="33" t="s">
        <v>13166</v>
      </c>
      <c r="AD423" s="126" t="s">
        <v>8237</v>
      </c>
      <c r="AE423" s="126" t="s">
        <v>13182</v>
      </c>
      <c r="AF423" s="126" t="s">
        <v>13187</v>
      </c>
      <c r="AG423" s="33" t="s">
        <v>13184</v>
      </c>
      <c r="AH423" s="33" t="s">
        <v>13184</v>
      </c>
    </row>
    <row r="424" spans="1:34" s="133" customFormat="1" ht="28.5">
      <c r="A424" s="40" t="s">
        <v>12832</v>
      </c>
      <c r="B424" s="39" t="s">
        <v>14018</v>
      </c>
      <c r="C424" s="39" t="s">
        <v>12763</v>
      </c>
      <c r="D424" s="40" t="s">
        <v>14019</v>
      </c>
      <c r="E424" s="40" t="s">
        <v>12448</v>
      </c>
      <c r="F424" s="41" t="s">
        <v>117</v>
      </c>
      <c r="G424" s="40" t="s">
        <v>52</v>
      </c>
      <c r="H424" s="42">
        <v>4</v>
      </c>
      <c r="I424" s="40" t="s">
        <v>12346</v>
      </c>
      <c r="J424" s="40" t="s">
        <v>12346</v>
      </c>
      <c r="K424" s="42" t="s">
        <v>12551</v>
      </c>
      <c r="L424" s="40" t="e">
        <v>#N/A</v>
      </c>
      <c r="M424" s="40">
        <v>-6.1691097134134782</v>
      </c>
      <c r="N424" s="40">
        <v>12.187631759456586</v>
      </c>
      <c r="O424" s="40">
        <v>0.60905630143244238</v>
      </c>
      <c r="P424" s="40">
        <v>-6.0203999501093453</v>
      </c>
      <c r="Q424" s="153">
        <v>32.588786820261447</v>
      </c>
      <c r="R424" s="153">
        <v>7.2463445574522334</v>
      </c>
      <c r="S424" s="40">
        <v>-19.138567300165498</v>
      </c>
      <c r="T424" s="40">
        <v>-33.143169473576364</v>
      </c>
      <c r="U424" s="40">
        <v>-55.167740137368696</v>
      </c>
      <c r="V424" s="40">
        <v>23.665759071977639</v>
      </c>
      <c r="W424" s="40">
        <v>26.032067912803715</v>
      </c>
      <c r="X424" s="40">
        <v>0.12787560000000001</v>
      </c>
      <c r="Y424" s="40">
        <v>-0.2051637</v>
      </c>
      <c r="Z424" s="142">
        <v>40130</v>
      </c>
      <c r="AA424" s="40">
        <v>1002.1609271900001</v>
      </c>
      <c r="AB424" s="40" t="s">
        <v>12447</v>
      </c>
      <c r="AC424" s="40" t="s">
        <v>13166</v>
      </c>
      <c r="AD424" s="42" t="s">
        <v>8237</v>
      </c>
      <c r="AE424" s="42" t="s">
        <v>13182</v>
      </c>
      <c r="AF424" s="42" t="s">
        <v>13215</v>
      </c>
      <c r="AG424" s="42" t="s">
        <v>13184</v>
      </c>
      <c r="AH424" s="42" t="s">
        <v>13184</v>
      </c>
    </row>
    <row r="425" spans="1:34" s="133" customFormat="1" ht="28.5">
      <c r="A425" s="33" t="s">
        <v>12832</v>
      </c>
      <c r="B425" s="32" t="s">
        <v>14020</v>
      </c>
      <c r="C425" s="33" t="s">
        <v>12764</v>
      </c>
      <c r="D425" s="33" t="s">
        <v>14021</v>
      </c>
      <c r="E425" s="33" t="s">
        <v>12447</v>
      </c>
      <c r="F425" s="35" t="s">
        <v>117</v>
      </c>
      <c r="G425" s="36" t="s">
        <v>52</v>
      </c>
      <c r="H425" s="117">
        <v>4</v>
      </c>
      <c r="I425" s="36" t="s">
        <v>12346</v>
      </c>
      <c r="J425" s="36" t="s">
        <v>12346</v>
      </c>
      <c r="K425" s="36" t="s">
        <v>12551</v>
      </c>
      <c r="L425" s="33" t="e">
        <v>#N/A</v>
      </c>
      <c r="M425" s="151">
        <v>-6.3188423901348383</v>
      </c>
      <c r="N425" s="151">
        <v>11.386379461237905</v>
      </c>
      <c r="O425" s="151">
        <v>0.67327366072018613</v>
      </c>
      <c r="P425" s="151">
        <v>-6.165922919733358</v>
      </c>
      <c r="Q425" s="152">
        <v>32.444273924057576</v>
      </c>
      <c r="R425" s="152">
        <v>7.9122378838902607</v>
      </c>
      <c r="S425" s="33">
        <v>-19.13453398326449</v>
      </c>
      <c r="T425" s="33">
        <v>-32.906800992597041</v>
      </c>
      <c r="U425" s="33">
        <v>-55.529542284522847</v>
      </c>
      <c r="V425" s="32">
        <v>24.335823094303105</v>
      </c>
      <c r="W425" s="32">
        <v>26.553072091019398</v>
      </c>
      <c r="X425" s="33">
        <v>0.15473329999999999</v>
      </c>
      <c r="Y425" s="33">
        <v>-0.20282559999999999</v>
      </c>
      <c r="Z425" s="141">
        <v>38765</v>
      </c>
      <c r="AA425" s="33">
        <v>1002.1609271900001</v>
      </c>
      <c r="AB425" s="33" t="s">
        <v>12447</v>
      </c>
      <c r="AC425" s="33" t="s">
        <v>13166</v>
      </c>
      <c r="AD425" s="126" t="s">
        <v>8237</v>
      </c>
      <c r="AE425" s="126" t="s">
        <v>13182</v>
      </c>
      <c r="AF425" s="126" t="s">
        <v>13187</v>
      </c>
      <c r="AG425" s="33" t="s">
        <v>13184</v>
      </c>
      <c r="AH425" s="33" t="s">
        <v>13184</v>
      </c>
    </row>
    <row r="426" spans="1:34" s="133" customFormat="1" ht="28.5">
      <c r="A426" s="40" t="s">
        <v>12832</v>
      </c>
      <c r="B426" s="39" t="s">
        <v>14022</v>
      </c>
      <c r="C426" s="39" t="s">
        <v>12769</v>
      </c>
      <c r="D426" s="40" t="s">
        <v>14023</v>
      </c>
      <c r="E426" s="40" t="s">
        <v>12447</v>
      </c>
      <c r="F426" s="41" t="s">
        <v>117</v>
      </c>
      <c r="G426" s="40" t="s">
        <v>58</v>
      </c>
      <c r="H426" s="42">
        <v>4</v>
      </c>
      <c r="I426" s="40" t="s">
        <v>12346</v>
      </c>
      <c r="J426" s="40" t="s">
        <v>12346</v>
      </c>
      <c r="K426" s="42" t="s">
        <v>12551</v>
      </c>
      <c r="L426" s="40" t="e">
        <v>#N/A</v>
      </c>
      <c r="M426" s="40">
        <v>-10.005332201527695</v>
      </c>
      <c r="N426" s="40">
        <v>32.132771703977191</v>
      </c>
      <c r="O426" s="40">
        <v>11.458066928416354</v>
      </c>
      <c r="P426" s="40">
        <v>2.2951510546539655</v>
      </c>
      <c r="Q426" s="153">
        <v>34.860255831695831</v>
      </c>
      <c r="R426" s="153">
        <v>9.8380996483702567</v>
      </c>
      <c r="S426" s="40">
        <v>0.26453696193511345</v>
      </c>
      <c r="T426" s="40">
        <v>-20.034331516832161</v>
      </c>
      <c r="U426" s="40">
        <v>-39.085324123442277</v>
      </c>
      <c r="V426" s="40">
        <v>15.814402162118457</v>
      </c>
      <c r="W426" s="40">
        <v>18.0844862812977</v>
      </c>
      <c r="X426" s="40">
        <v>0.97268120000000002</v>
      </c>
      <c r="Y426" s="40">
        <v>0.12567629999999999</v>
      </c>
      <c r="Z426" s="142">
        <v>37995</v>
      </c>
      <c r="AA426" s="40">
        <v>5900.6010806699996</v>
      </c>
      <c r="AB426" s="40" t="s">
        <v>12447</v>
      </c>
      <c r="AC426" s="40" t="s">
        <v>13166</v>
      </c>
      <c r="AD426" s="42" t="s">
        <v>8237</v>
      </c>
      <c r="AE426" s="42" t="s">
        <v>13182</v>
      </c>
      <c r="AF426" s="42" t="s">
        <v>13187</v>
      </c>
      <c r="AG426" s="42" t="s">
        <v>13184</v>
      </c>
      <c r="AH426" s="42" t="s">
        <v>13184</v>
      </c>
    </row>
    <row r="427" spans="1:34" s="133" customFormat="1" ht="28.5">
      <c r="A427" s="33" t="s">
        <v>12832</v>
      </c>
      <c r="B427" s="32" t="s">
        <v>14024</v>
      </c>
      <c r="C427" s="33" t="s">
        <v>12771</v>
      </c>
      <c r="D427" s="33" t="s">
        <v>14025</v>
      </c>
      <c r="E427" s="33" t="s">
        <v>12447</v>
      </c>
      <c r="F427" s="35" t="s">
        <v>117</v>
      </c>
      <c r="G427" s="36" t="s">
        <v>56</v>
      </c>
      <c r="H427" s="117">
        <v>4</v>
      </c>
      <c r="I427" s="36" t="s">
        <v>12346</v>
      </c>
      <c r="J427" s="36" t="s">
        <v>12346</v>
      </c>
      <c r="K427" s="36" t="s">
        <v>12346</v>
      </c>
      <c r="L427" s="33" t="e">
        <v>#N/A</v>
      </c>
      <c r="M427" s="151">
        <v>-10.677351117901079</v>
      </c>
      <c r="N427" s="151">
        <v>40.53307602082397</v>
      </c>
      <c r="O427" s="151">
        <v>16.355773801954122</v>
      </c>
      <c r="P427" s="151">
        <v>2.7839315440338464</v>
      </c>
      <c r="Q427" s="152">
        <v>40.181412552105009</v>
      </c>
      <c r="R427" s="152">
        <v>8.5468890061475733</v>
      </c>
      <c r="S427" s="33">
        <v>6.4720981844433867</v>
      </c>
      <c r="T427" s="33">
        <v>-17.770207858359409</v>
      </c>
      <c r="U427" s="33">
        <v>-41.159447770223345</v>
      </c>
      <c r="V427" s="32">
        <v>15.590851459221239</v>
      </c>
      <c r="W427" s="32">
        <v>17.091575286948419</v>
      </c>
      <c r="X427" s="33">
        <v>1.379372</v>
      </c>
      <c r="Y427" s="33">
        <v>0.18565119999999999</v>
      </c>
      <c r="Z427" s="141">
        <v>36542</v>
      </c>
      <c r="AA427" s="33">
        <v>6845.6854018599997</v>
      </c>
      <c r="AB427" s="33" t="s">
        <v>12447</v>
      </c>
      <c r="AC427" s="33" t="s">
        <v>13166</v>
      </c>
      <c r="AD427" s="126" t="s">
        <v>8237</v>
      </c>
      <c r="AE427" s="126" t="s">
        <v>13182</v>
      </c>
      <c r="AF427" s="126" t="s">
        <v>13187</v>
      </c>
      <c r="AG427" s="33" t="s">
        <v>13184</v>
      </c>
      <c r="AH427" s="33" t="s">
        <v>13184</v>
      </c>
    </row>
    <row r="428" spans="1:34" s="133" customFormat="1" ht="28.5">
      <c r="A428" s="40" t="s">
        <v>12832</v>
      </c>
      <c r="B428" s="39" t="s">
        <v>14026</v>
      </c>
      <c r="C428" s="39" t="s">
        <v>12772</v>
      </c>
      <c r="D428" s="40" t="s">
        <v>14027</v>
      </c>
      <c r="E428" s="40" t="s">
        <v>12447</v>
      </c>
      <c r="F428" s="41" t="s">
        <v>422</v>
      </c>
      <c r="G428" s="40" t="s">
        <v>13140</v>
      </c>
      <c r="H428" s="42">
        <v>4</v>
      </c>
      <c r="I428" s="40" t="s">
        <v>12346</v>
      </c>
      <c r="J428" s="40" t="s">
        <v>12346</v>
      </c>
      <c r="K428" s="42" t="s">
        <v>12346</v>
      </c>
      <c r="L428" s="40" t="e">
        <v>#N/A</v>
      </c>
      <c r="M428" s="40">
        <v>-3.9420049917848643</v>
      </c>
      <c r="N428" s="40">
        <v>9.8016164584862722</v>
      </c>
      <c r="O428" s="40">
        <v>6.1787676849141215</v>
      </c>
      <c r="P428" s="40">
        <v>1.6269625747778571</v>
      </c>
      <c r="Q428" s="153">
        <v>13.398117486208271</v>
      </c>
      <c r="R428" s="153">
        <v>-0.85514637000219107</v>
      </c>
      <c r="S428" s="40">
        <v>11.257915344085912</v>
      </c>
      <c r="T428" s="40">
        <v>-5.6524373572943487</v>
      </c>
      <c r="U428" s="40">
        <v>-20.611034183160982</v>
      </c>
      <c r="V428" s="40">
        <v>6.6430636515273855</v>
      </c>
      <c r="W428" s="40">
        <v>7.1091316988252027</v>
      </c>
      <c r="X428" s="40">
        <v>0.69301380000000001</v>
      </c>
      <c r="Y428" s="40">
        <v>-0.13718610000000001</v>
      </c>
      <c r="Z428" s="142">
        <v>36542</v>
      </c>
      <c r="AA428" s="40">
        <v>1131.9024132</v>
      </c>
      <c r="AB428" s="40" t="s">
        <v>12447</v>
      </c>
      <c r="AC428" s="40" t="s">
        <v>13166</v>
      </c>
      <c r="AD428" s="42" t="s">
        <v>8237</v>
      </c>
      <c r="AE428" s="42" t="s">
        <v>13182</v>
      </c>
      <c r="AF428" s="42" t="s">
        <v>13187</v>
      </c>
      <c r="AG428" s="42" t="s">
        <v>13184</v>
      </c>
      <c r="AH428" s="42" t="s">
        <v>13184</v>
      </c>
    </row>
    <row r="429" spans="1:34" s="133" customFormat="1" ht="28.5">
      <c r="A429" s="33" t="s">
        <v>12832</v>
      </c>
      <c r="B429" s="32" t="s">
        <v>14028</v>
      </c>
      <c r="C429" s="33" t="s">
        <v>12774</v>
      </c>
      <c r="D429" s="33" t="s">
        <v>14029</v>
      </c>
      <c r="E429" s="33" t="s">
        <v>12447</v>
      </c>
      <c r="F429" s="35" t="s">
        <v>117</v>
      </c>
      <c r="G429" s="36" t="s">
        <v>12680</v>
      </c>
      <c r="H429" s="117">
        <v>3</v>
      </c>
      <c r="I429" s="36" t="s">
        <v>12346</v>
      </c>
      <c r="J429" s="36" t="s">
        <v>12346</v>
      </c>
      <c r="K429" s="36" t="s">
        <v>12346</v>
      </c>
      <c r="L429" s="33" t="e">
        <v>#N/A</v>
      </c>
      <c r="M429" s="151">
        <v>-6.2473683680654197</v>
      </c>
      <c r="N429" s="151">
        <v>25.680741557566389</v>
      </c>
      <c r="O429" s="151">
        <v>22.394611306821478</v>
      </c>
      <c r="P429" s="151">
        <v>15.426990248345906</v>
      </c>
      <c r="Q429" s="152">
        <v>28.038790555934522</v>
      </c>
      <c r="R429" s="152">
        <v>16.838718626168546</v>
      </c>
      <c r="S429" s="33">
        <v>23.12180076626116</v>
      </c>
      <c r="T429" s="33">
        <v>-11.102015930769893</v>
      </c>
      <c r="U429" s="33">
        <v>-21.461819677146078</v>
      </c>
      <c r="V429" s="32">
        <v>13.596626583658727</v>
      </c>
      <c r="W429" s="32">
        <v>13.729514879243165</v>
      </c>
      <c r="X429" s="33">
        <v>1.839952</v>
      </c>
      <c r="Y429" s="33">
        <v>1.1531</v>
      </c>
      <c r="Z429" s="141">
        <v>40527</v>
      </c>
      <c r="AA429" s="33">
        <v>818.57369916999994</v>
      </c>
      <c r="AB429" s="33" t="s">
        <v>12447</v>
      </c>
      <c r="AC429" s="33" t="s">
        <v>13166</v>
      </c>
      <c r="AD429" s="126" t="s">
        <v>8237</v>
      </c>
      <c r="AE429" s="126" t="s">
        <v>13182</v>
      </c>
      <c r="AF429" s="126" t="s">
        <v>13187</v>
      </c>
      <c r="AG429" s="33" t="s">
        <v>13184</v>
      </c>
      <c r="AH429" s="33" t="s">
        <v>13184</v>
      </c>
    </row>
    <row r="430" spans="1:34" s="133" customFormat="1" ht="28.5">
      <c r="A430" s="40" t="s">
        <v>12832</v>
      </c>
      <c r="B430" s="39" t="s">
        <v>14030</v>
      </c>
      <c r="C430" s="39" t="s">
        <v>12775</v>
      </c>
      <c r="D430" s="40" t="s">
        <v>14031</v>
      </c>
      <c r="E430" s="40" t="s">
        <v>12447</v>
      </c>
      <c r="F430" s="41" t="s">
        <v>422</v>
      </c>
      <c r="G430" s="40" t="s">
        <v>13129</v>
      </c>
      <c r="H430" s="42">
        <v>3</v>
      </c>
      <c r="I430" s="40" t="s">
        <v>12551</v>
      </c>
      <c r="J430" s="40" t="s">
        <v>12551</v>
      </c>
      <c r="K430" s="42" t="s">
        <v>12346</v>
      </c>
      <c r="L430" s="40" t="e">
        <v>#N/A</v>
      </c>
      <c r="M430" s="40">
        <v>-3.0953274144471021</v>
      </c>
      <c r="N430" s="40">
        <v>3.6801170216560486</v>
      </c>
      <c r="O430" s="40">
        <v>2.0585235508937094</v>
      </c>
      <c r="P430" s="40">
        <v>-2.9399227534243622</v>
      </c>
      <c r="Q430" s="153">
        <v>8.3961140133809398</v>
      </c>
      <c r="R430" s="153">
        <v>-1.5465821165747795</v>
      </c>
      <c r="S430" s="40">
        <v>4.4224113740529924</v>
      </c>
      <c r="T430" s="40">
        <v>-8.4023219912068399</v>
      </c>
      <c r="U430" s="40">
        <v>-28.294875680043884</v>
      </c>
      <c r="V430" s="40">
        <v>6.8581686670078561</v>
      </c>
      <c r="W430" s="40">
        <v>8.0186653851736374</v>
      </c>
      <c r="X430" s="40">
        <v>-5.5848109999999999E-2</v>
      </c>
      <c r="Y430" s="40">
        <v>-0.71106329999999995</v>
      </c>
      <c r="Z430" s="142">
        <v>36542</v>
      </c>
      <c r="AA430" s="40">
        <v>1090.53247371</v>
      </c>
      <c r="AB430" s="40" t="s">
        <v>12447</v>
      </c>
      <c r="AC430" s="40" t="s">
        <v>13166</v>
      </c>
      <c r="AD430" s="42" t="s">
        <v>8237</v>
      </c>
      <c r="AE430" s="42" t="s">
        <v>13182</v>
      </c>
      <c r="AF430" s="42" t="s">
        <v>13187</v>
      </c>
      <c r="AG430" s="42" t="s">
        <v>13184</v>
      </c>
      <c r="AH430" s="42" t="s">
        <v>13184</v>
      </c>
    </row>
    <row r="431" spans="1:34" s="133" customFormat="1" ht="28.5">
      <c r="A431" s="33" t="s">
        <v>12832</v>
      </c>
      <c r="B431" s="32" t="s">
        <v>14032</v>
      </c>
      <c r="C431" s="33" t="s">
        <v>12776</v>
      </c>
      <c r="D431" s="33" t="s">
        <v>14033</v>
      </c>
      <c r="E431" s="33" t="s">
        <v>12447</v>
      </c>
      <c r="F431" s="35" t="s">
        <v>117</v>
      </c>
      <c r="G431" s="36" t="s">
        <v>13114</v>
      </c>
      <c r="H431" s="117">
        <v>4</v>
      </c>
      <c r="I431" s="36" t="s">
        <v>12346</v>
      </c>
      <c r="J431" s="36" t="s">
        <v>12346</v>
      </c>
      <c r="K431" s="36" t="s">
        <v>12346</v>
      </c>
      <c r="L431" s="33" t="e">
        <v>#N/A</v>
      </c>
      <c r="M431" s="151">
        <v>-8.5357006765716221</v>
      </c>
      <c r="N431" s="151">
        <v>10.122537569321644</v>
      </c>
      <c r="O431" s="151">
        <v>6.417154735949282</v>
      </c>
      <c r="P431" s="151">
        <v>0.2507355693872837</v>
      </c>
      <c r="Q431" s="152">
        <v>7.2930856877708727</v>
      </c>
      <c r="R431" s="152">
        <v>1.8149530920386736</v>
      </c>
      <c r="S431" s="33">
        <v>8.6526129030890964</v>
      </c>
      <c r="T431" s="33">
        <v>-19.962457317426473</v>
      </c>
      <c r="U431" s="33">
        <v>-37.356035687412827</v>
      </c>
      <c r="V431" s="32">
        <v>15.832009530749122</v>
      </c>
      <c r="W431" s="32">
        <v>17.70412049857465</v>
      </c>
      <c r="X431" s="33">
        <v>0.30914000000000003</v>
      </c>
      <c r="Y431" s="33">
        <v>3.843796E-2</v>
      </c>
      <c r="Z431" s="141">
        <v>38656</v>
      </c>
      <c r="AA431" s="33">
        <v>616.74095058</v>
      </c>
      <c r="AB431" s="33" t="s">
        <v>12447</v>
      </c>
      <c r="AC431" s="33" t="s">
        <v>13166</v>
      </c>
      <c r="AD431" s="126" t="s">
        <v>8237</v>
      </c>
      <c r="AE431" s="126" t="s">
        <v>13182</v>
      </c>
      <c r="AF431" s="126" t="s">
        <v>13187</v>
      </c>
      <c r="AG431" s="33" t="s">
        <v>13184</v>
      </c>
      <c r="AH431" s="33" t="s">
        <v>13184</v>
      </c>
    </row>
    <row r="432" spans="1:34" s="133" customFormat="1" ht="28.5">
      <c r="A432" s="40" t="s">
        <v>12832</v>
      </c>
      <c r="B432" s="39" t="s">
        <v>14034</v>
      </c>
      <c r="C432" s="39" t="s">
        <v>12777</v>
      </c>
      <c r="D432" s="40" t="s">
        <v>14035</v>
      </c>
      <c r="E432" s="40" t="s">
        <v>12447</v>
      </c>
      <c r="F432" s="41" t="s">
        <v>117</v>
      </c>
      <c r="G432" s="40" t="s">
        <v>12411</v>
      </c>
      <c r="H432" s="42">
        <v>4</v>
      </c>
      <c r="I432" s="40" t="s">
        <v>12346</v>
      </c>
      <c r="J432" s="40" t="s">
        <v>12346</v>
      </c>
      <c r="K432" s="42" t="s">
        <v>12346</v>
      </c>
      <c r="L432" s="40" t="e">
        <v>#N/A</v>
      </c>
      <c r="M432" s="40">
        <v>-6.0340188731248245</v>
      </c>
      <c r="N432" s="40">
        <v>27.265617014846999</v>
      </c>
      <c r="O432" s="40">
        <v>8.6806036608251915</v>
      </c>
      <c r="P432" s="40">
        <v>2.3597111306955521</v>
      </c>
      <c r="Q432" s="153">
        <v>23.828434589195414</v>
      </c>
      <c r="R432" s="153">
        <v>5.1804748656984367</v>
      </c>
      <c r="S432" s="40">
        <v>10.680187450171985</v>
      </c>
      <c r="T432" s="40">
        <v>-21.49959844655077</v>
      </c>
      <c r="U432" s="40">
        <v>-36.424563148174457</v>
      </c>
      <c r="V432" s="40">
        <v>14.823025830049053</v>
      </c>
      <c r="W432" s="40">
        <v>17.594074356745441</v>
      </c>
      <c r="X432" s="40">
        <v>0.62850320000000004</v>
      </c>
      <c r="Y432" s="40">
        <v>0.15313959999999999</v>
      </c>
      <c r="Z432" s="142">
        <v>39262</v>
      </c>
      <c r="AA432" s="40">
        <v>2156.8277287300002</v>
      </c>
      <c r="AB432" s="40" t="s">
        <v>12447</v>
      </c>
      <c r="AC432" s="40" t="s">
        <v>13166</v>
      </c>
      <c r="AD432" s="42" t="s">
        <v>8237</v>
      </c>
      <c r="AE432" s="42" t="s">
        <v>13182</v>
      </c>
      <c r="AF432" s="42" t="s">
        <v>13187</v>
      </c>
      <c r="AG432" s="42" t="s">
        <v>13184</v>
      </c>
      <c r="AH432" s="42" t="s">
        <v>13184</v>
      </c>
    </row>
    <row r="433" spans="1:34" s="133" customFormat="1" ht="28.5">
      <c r="A433" s="33" t="s">
        <v>12832</v>
      </c>
      <c r="B433" s="32" t="s">
        <v>14036</v>
      </c>
      <c r="C433" s="33" t="s">
        <v>12778</v>
      </c>
      <c r="D433" s="33" t="s">
        <v>14037</v>
      </c>
      <c r="E433" s="33" t="s">
        <v>12447</v>
      </c>
      <c r="F433" s="35" t="s">
        <v>422</v>
      </c>
      <c r="G433" s="36" t="s">
        <v>13129</v>
      </c>
      <c r="H433" s="117">
        <v>3</v>
      </c>
      <c r="I433" s="36" t="s">
        <v>12346</v>
      </c>
      <c r="J433" s="36" t="s">
        <v>12346</v>
      </c>
      <c r="K433" s="36" t="s">
        <v>12346</v>
      </c>
      <c r="L433" s="33" t="e">
        <v>#N/A</v>
      </c>
      <c r="M433" s="151">
        <v>-2.0413370757846327</v>
      </c>
      <c r="N433" s="151">
        <v>3.6159350997872375</v>
      </c>
      <c r="O433" s="151">
        <v>5.0687959127245552</v>
      </c>
      <c r="P433" s="151">
        <v>0.52897949469659089</v>
      </c>
      <c r="Q433" s="152">
        <v>6.2429669917479558</v>
      </c>
      <c r="R433" s="152">
        <v>4.4444081605995445</v>
      </c>
      <c r="S433" s="33">
        <v>8.8083039103771235</v>
      </c>
      <c r="T433" s="33">
        <v>-4.9648707959784932</v>
      </c>
      <c r="U433" s="33">
        <v>-21.585272796642595</v>
      </c>
      <c r="V433" s="32">
        <v>5.1457396868537986</v>
      </c>
      <c r="W433" s="32">
        <v>6.6895270164763518</v>
      </c>
      <c r="X433" s="33">
        <v>0.34458620000000001</v>
      </c>
      <c r="Y433" s="33">
        <v>-0.34548859999999998</v>
      </c>
      <c r="Z433" s="141">
        <v>36542</v>
      </c>
      <c r="AA433" s="33">
        <v>2112.21323708</v>
      </c>
      <c r="AB433" s="33" t="s">
        <v>12447</v>
      </c>
      <c r="AC433" s="33" t="s">
        <v>13166</v>
      </c>
      <c r="AD433" s="126" t="s">
        <v>8237</v>
      </c>
      <c r="AE433" s="126" t="s">
        <v>13182</v>
      </c>
      <c r="AF433" s="126" t="s">
        <v>13187</v>
      </c>
      <c r="AG433" s="33" t="s">
        <v>13184</v>
      </c>
      <c r="AH433" s="33" t="s">
        <v>13184</v>
      </c>
    </row>
    <row r="434" spans="1:34" s="133" customFormat="1" ht="42.75">
      <c r="A434" s="40" t="s">
        <v>12832</v>
      </c>
      <c r="B434" s="39" t="s">
        <v>14038</v>
      </c>
      <c r="C434" s="39" t="s">
        <v>12779</v>
      </c>
      <c r="D434" s="40" t="s">
        <v>14039</v>
      </c>
      <c r="E434" s="40" t="s">
        <v>12447</v>
      </c>
      <c r="F434" s="41" t="s">
        <v>422</v>
      </c>
      <c r="G434" s="40" t="s">
        <v>13129</v>
      </c>
      <c r="H434" s="42">
        <v>3</v>
      </c>
      <c r="I434" s="40" t="s">
        <v>12346</v>
      </c>
      <c r="J434" s="40" t="s">
        <v>12346</v>
      </c>
      <c r="K434" s="42" t="s">
        <v>12346</v>
      </c>
      <c r="L434" s="40">
        <v>6.7010298107702287E-2</v>
      </c>
      <c r="M434" s="40">
        <v>-2.31160916483093</v>
      </c>
      <c r="N434" s="40">
        <v>4.6093212675681228</v>
      </c>
      <c r="O434" s="40">
        <v>6.7858249026517825</v>
      </c>
      <c r="P434" s="40">
        <v>1.9513926030504614</v>
      </c>
      <c r="Q434" s="153">
        <v>8.1676420522076132</v>
      </c>
      <c r="R434" s="153">
        <v>6.4012002282905822</v>
      </c>
      <c r="S434" s="40">
        <v>9.5320584884829742</v>
      </c>
      <c r="T434" s="40">
        <v>-2.5605247703306078</v>
      </c>
      <c r="U434" s="40">
        <v>-18.7363452386621</v>
      </c>
      <c r="V434" s="40">
        <v>4.1486811187012158</v>
      </c>
      <c r="W434" s="40">
        <v>6.3309449095600048</v>
      </c>
      <c r="X434" s="40">
        <v>0.81539669999999997</v>
      </c>
      <c r="Y434" s="40">
        <v>-0.1129344</v>
      </c>
      <c r="Z434" s="142">
        <v>42704</v>
      </c>
      <c r="AA434" s="40">
        <v>8488.3817619199999</v>
      </c>
      <c r="AB434" s="40" t="s">
        <v>12447</v>
      </c>
      <c r="AC434" s="40" t="s">
        <v>13166</v>
      </c>
      <c r="AD434" s="42" t="s">
        <v>8237</v>
      </c>
      <c r="AE434" s="42" t="s">
        <v>13182</v>
      </c>
      <c r="AF434" s="42" t="s">
        <v>13187</v>
      </c>
      <c r="AG434" s="42" t="s">
        <v>13184</v>
      </c>
      <c r="AH434" s="42" t="s">
        <v>13184</v>
      </c>
    </row>
    <row r="435" spans="1:34" s="133" customFormat="1" ht="28.5">
      <c r="A435" s="33" t="s">
        <v>12832</v>
      </c>
      <c r="B435" s="32" t="s">
        <v>14040</v>
      </c>
      <c r="C435" s="33" t="s">
        <v>12780</v>
      </c>
      <c r="D435" s="33" t="s">
        <v>14041</v>
      </c>
      <c r="E435" s="33" t="s">
        <v>12447</v>
      </c>
      <c r="F435" s="35" t="s">
        <v>117</v>
      </c>
      <c r="G435" s="36" t="s">
        <v>13099</v>
      </c>
      <c r="H435" s="117">
        <v>5</v>
      </c>
      <c r="I435" s="36" t="s">
        <v>12346</v>
      </c>
      <c r="J435" s="36" t="s">
        <v>12346</v>
      </c>
      <c r="K435" s="36" t="s">
        <v>12346</v>
      </c>
      <c r="L435" s="33" t="e">
        <v>#N/A</v>
      </c>
      <c r="M435" s="151">
        <v>10.542851388710828</v>
      </c>
      <c r="N435" s="151">
        <v>60.718392640388473</v>
      </c>
      <c r="O435" s="151">
        <v>23.115480482071106</v>
      </c>
      <c r="P435" s="151">
        <v>23.536875270076841</v>
      </c>
      <c r="Q435" s="152">
        <v>16.391174820680487</v>
      </c>
      <c r="R435" s="152">
        <v>-3.6802995728747456</v>
      </c>
      <c r="S435" s="33">
        <v>15.011138020406634</v>
      </c>
      <c r="T435" s="33">
        <v>-25.552933880493701</v>
      </c>
      <c r="U435" s="33">
        <v>-28.947454450353071</v>
      </c>
      <c r="V435" s="32">
        <v>18.269326615188433</v>
      </c>
      <c r="W435" s="32">
        <v>23.084090083950233</v>
      </c>
      <c r="X435" s="33">
        <v>0.75644429999999996</v>
      </c>
      <c r="Y435" s="33">
        <v>0.89387309999999998</v>
      </c>
      <c r="Z435" s="141">
        <v>38898</v>
      </c>
      <c r="AA435" s="33">
        <v>1117.2744934142881</v>
      </c>
      <c r="AB435" s="33" t="s">
        <v>12447</v>
      </c>
      <c r="AC435" s="33" t="s">
        <v>13166</v>
      </c>
      <c r="AD435" s="126" t="s">
        <v>8237</v>
      </c>
      <c r="AE435" s="126" t="s">
        <v>13182</v>
      </c>
      <c r="AF435" s="126" t="s">
        <v>13187</v>
      </c>
      <c r="AG435" s="33" t="s">
        <v>13184</v>
      </c>
      <c r="AH435" s="33" t="s">
        <v>13184</v>
      </c>
    </row>
    <row r="436" spans="1:34" s="133" customFormat="1" ht="28.5">
      <c r="A436" s="40" t="s">
        <v>12832</v>
      </c>
      <c r="B436" s="39" t="s">
        <v>14042</v>
      </c>
      <c r="C436" s="39" t="s">
        <v>12781</v>
      </c>
      <c r="D436" s="40" t="s">
        <v>14043</v>
      </c>
      <c r="E436" s="40" t="s">
        <v>12447</v>
      </c>
      <c r="F436" s="41" t="s">
        <v>117</v>
      </c>
      <c r="G436" s="40" t="s">
        <v>12411</v>
      </c>
      <c r="H436" s="42">
        <v>2</v>
      </c>
      <c r="I436" s="40" t="s">
        <v>12346</v>
      </c>
      <c r="J436" s="40" t="s">
        <v>12346</v>
      </c>
      <c r="K436" s="42" t="s">
        <v>12346</v>
      </c>
      <c r="L436" s="40" t="e">
        <v>#N/A</v>
      </c>
      <c r="M436" s="40">
        <v>-7.4466298282552135</v>
      </c>
      <c r="N436" s="40">
        <v>16.3954118535653</v>
      </c>
      <c r="O436" s="40">
        <v>14.198868900781747</v>
      </c>
      <c r="P436" s="40">
        <v>7.9292793525473471</v>
      </c>
      <c r="Q436" s="153">
        <v>18.93258541560423</v>
      </c>
      <c r="R436" s="153">
        <v>19.535732979513277</v>
      </c>
      <c r="S436" s="40">
        <v>20.101047179436904</v>
      </c>
      <c r="T436" s="40">
        <v>-19.19619657715128</v>
      </c>
      <c r="U436" s="40">
        <v>-30.239853964045881</v>
      </c>
      <c r="V436" s="40">
        <v>12.591991375996475</v>
      </c>
      <c r="W436" s="40">
        <v>14.791844069052097</v>
      </c>
      <c r="X436" s="40">
        <v>1.2863690000000001</v>
      </c>
      <c r="Y436" s="40">
        <v>0.56546149999999995</v>
      </c>
      <c r="Z436" s="142">
        <v>38506</v>
      </c>
      <c r="AA436" s="40">
        <v>3243.5358809699997</v>
      </c>
      <c r="AB436" s="40" t="s">
        <v>12447</v>
      </c>
      <c r="AC436" s="40" t="s">
        <v>13166</v>
      </c>
      <c r="AD436" s="42" t="s">
        <v>8237</v>
      </c>
      <c r="AE436" s="42" t="s">
        <v>13182</v>
      </c>
      <c r="AF436" s="42" t="s">
        <v>13187</v>
      </c>
      <c r="AG436" s="42" t="s">
        <v>13184</v>
      </c>
      <c r="AH436" s="42" t="s">
        <v>13184</v>
      </c>
    </row>
    <row r="437" spans="1:34" s="133" customFormat="1" ht="28.5">
      <c r="A437" s="33" t="s">
        <v>12832</v>
      </c>
      <c r="B437" s="32" t="s">
        <v>14044</v>
      </c>
      <c r="C437" s="33" t="s">
        <v>12782</v>
      </c>
      <c r="D437" s="33" t="s">
        <v>14045</v>
      </c>
      <c r="E437" s="33" t="s">
        <v>12447</v>
      </c>
      <c r="F437" s="35" t="s">
        <v>117</v>
      </c>
      <c r="G437" s="36" t="s">
        <v>12411</v>
      </c>
      <c r="H437" s="117">
        <v>3</v>
      </c>
      <c r="I437" s="36" t="s">
        <v>12346</v>
      </c>
      <c r="J437" s="36" t="s">
        <v>12346</v>
      </c>
      <c r="K437" s="36" t="s">
        <v>12346</v>
      </c>
      <c r="L437" s="33" t="e">
        <v>#N/A</v>
      </c>
      <c r="M437" s="151">
        <v>-3.9491756881252948</v>
      </c>
      <c r="N437" s="151">
        <v>21.287478103459435</v>
      </c>
      <c r="O437" s="151">
        <v>12.059354013509282</v>
      </c>
      <c r="P437" s="151">
        <v>8.3879448374542864</v>
      </c>
      <c r="Q437" s="152">
        <v>25.616616631114255</v>
      </c>
      <c r="R437" s="152">
        <v>3.084847807979596</v>
      </c>
      <c r="S437" s="33">
        <v>14.283011866385188</v>
      </c>
      <c r="T437" s="33">
        <v>-16.21240197097752</v>
      </c>
      <c r="U437" s="33">
        <v>-28.388526561339177</v>
      </c>
      <c r="V437" s="32">
        <v>11.733496077571488</v>
      </c>
      <c r="W437" s="32">
        <v>14.084322933631178</v>
      </c>
      <c r="X437" s="33">
        <v>0.91192640000000003</v>
      </c>
      <c r="Y437" s="33">
        <v>0.5762737</v>
      </c>
      <c r="Z437" s="141">
        <v>38562</v>
      </c>
      <c r="AA437" s="33">
        <v>252.23507474000002</v>
      </c>
      <c r="AB437" s="33" t="s">
        <v>12447</v>
      </c>
      <c r="AC437" s="33" t="s">
        <v>13166</v>
      </c>
      <c r="AD437" s="126" t="s">
        <v>8237</v>
      </c>
      <c r="AE437" s="126" t="s">
        <v>13182</v>
      </c>
      <c r="AF437" s="126" t="s">
        <v>13187</v>
      </c>
      <c r="AG437" s="33" t="s">
        <v>13184</v>
      </c>
      <c r="AH437" s="33" t="s">
        <v>13184</v>
      </c>
    </row>
    <row r="438" spans="1:34" s="133" customFormat="1" ht="28.5">
      <c r="A438" s="40" t="s">
        <v>12832</v>
      </c>
      <c r="B438" s="39" t="s">
        <v>14046</v>
      </c>
      <c r="C438" s="39" t="s">
        <v>12783</v>
      </c>
      <c r="D438" s="40" t="s">
        <v>14047</v>
      </c>
      <c r="E438" s="40" t="s">
        <v>12447</v>
      </c>
      <c r="F438" s="41" t="s">
        <v>117</v>
      </c>
      <c r="G438" s="40" t="s">
        <v>13106</v>
      </c>
      <c r="H438" s="42">
        <v>4</v>
      </c>
      <c r="I438" s="40" t="s">
        <v>12346</v>
      </c>
      <c r="J438" s="40" t="s">
        <v>12346</v>
      </c>
      <c r="K438" s="42" t="s">
        <v>12346</v>
      </c>
      <c r="L438" s="40" t="e">
        <v>#N/A</v>
      </c>
      <c r="M438" s="40">
        <v>-24.028824208944343</v>
      </c>
      <c r="N438" s="40">
        <v>123.37620918920918</v>
      </c>
      <c r="O438" s="40">
        <v>53.571313623371928</v>
      </c>
      <c r="P438" s="40">
        <v>28.894431799348386</v>
      </c>
      <c r="Q438" s="153">
        <v>186.49094266931786</v>
      </c>
      <c r="R438" s="153">
        <v>18.110334487583877</v>
      </c>
      <c r="S438" s="40">
        <v>14.876344734007985</v>
      </c>
      <c r="T438" s="40">
        <v>-28.649775436335755</v>
      </c>
      <c r="U438" s="40">
        <v>-47.767088032751801</v>
      </c>
      <c r="V438" s="40">
        <v>37.07161612579911</v>
      </c>
      <c r="W438" s="40">
        <v>37.994928914336541</v>
      </c>
      <c r="X438" s="40">
        <v>2.355248</v>
      </c>
      <c r="Y438" s="40">
        <v>1.087572</v>
      </c>
      <c r="Z438" s="142">
        <v>42550</v>
      </c>
      <c r="AA438" s="40">
        <v>2057.3260708110502</v>
      </c>
      <c r="AB438" s="40" t="s">
        <v>12447</v>
      </c>
      <c r="AC438" s="40" t="s">
        <v>13166</v>
      </c>
      <c r="AD438" s="42" t="s">
        <v>8237</v>
      </c>
      <c r="AE438" s="42" t="s">
        <v>13182</v>
      </c>
      <c r="AF438" s="42" t="s">
        <v>13187</v>
      </c>
      <c r="AG438" s="42" t="s">
        <v>13184</v>
      </c>
      <c r="AH438" s="42" t="s">
        <v>13184</v>
      </c>
    </row>
    <row r="439" spans="1:34" s="133" customFormat="1" ht="28.5">
      <c r="A439" s="33" t="s">
        <v>12832</v>
      </c>
      <c r="B439" s="32" t="s">
        <v>14048</v>
      </c>
      <c r="C439" s="33" t="s">
        <v>12784</v>
      </c>
      <c r="D439" s="33" t="s">
        <v>14049</v>
      </c>
      <c r="E439" s="33" t="s">
        <v>12447</v>
      </c>
      <c r="F439" s="35" t="s">
        <v>117</v>
      </c>
      <c r="G439" s="36" t="s">
        <v>12411</v>
      </c>
      <c r="H439" s="117">
        <v>4</v>
      </c>
      <c r="I439" s="36" t="s">
        <v>12346</v>
      </c>
      <c r="J439" s="36" t="s">
        <v>12346</v>
      </c>
      <c r="K439" s="36" t="s">
        <v>12346</v>
      </c>
      <c r="L439" s="33" t="e">
        <v>#N/A</v>
      </c>
      <c r="M439" s="151">
        <v>-1.6105082261527626</v>
      </c>
      <c r="N439" s="151">
        <v>6.3287877792264968</v>
      </c>
      <c r="O439" s="151">
        <v>8.5178832104072946</v>
      </c>
      <c r="P439" s="151">
        <v>3.4193649910027712</v>
      </c>
      <c r="Q439" s="152">
        <v>7.3580000069424889</v>
      </c>
      <c r="R439" s="152">
        <v>8.7077564810359007</v>
      </c>
      <c r="S439" s="33">
        <v>12.844563430717137</v>
      </c>
      <c r="T439" s="33">
        <v>-5.5715498815090854</v>
      </c>
      <c r="U439" s="33">
        <v>-16.375435358556679</v>
      </c>
      <c r="V439" s="32">
        <v>4.3772294715148803</v>
      </c>
      <c r="W439" s="32">
        <v>6.5934003774405987</v>
      </c>
      <c r="X439" s="33">
        <v>1.010038</v>
      </c>
      <c r="Y439" s="33">
        <v>0.12198050000000001</v>
      </c>
      <c r="Z439" s="141">
        <v>38093</v>
      </c>
      <c r="AA439" s="33">
        <v>2138.06561113</v>
      </c>
      <c r="AB439" s="33" t="s">
        <v>12447</v>
      </c>
      <c r="AC439" s="33" t="s">
        <v>13166</v>
      </c>
      <c r="AD439" s="126" t="s">
        <v>8237</v>
      </c>
      <c r="AE439" s="126" t="s">
        <v>13182</v>
      </c>
      <c r="AF439" s="126" t="s">
        <v>13187</v>
      </c>
      <c r="AG439" s="33" t="s">
        <v>13184</v>
      </c>
      <c r="AH439" s="33" t="s">
        <v>13184</v>
      </c>
    </row>
    <row r="440" spans="1:34" s="133" customFormat="1" ht="42.75">
      <c r="A440" s="40" t="s">
        <v>12832</v>
      </c>
      <c r="B440" s="39" t="s">
        <v>14050</v>
      </c>
      <c r="C440" s="39" t="s">
        <v>12786</v>
      </c>
      <c r="D440" s="40" t="s">
        <v>14051</v>
      </c>
      <c r="E440" s="40" t="s">
        <v>12452</v>
      </c>
      <c r="F440" s="41" t="s">
        <v>381</v>
      </c>
      <c r="G440" s="40" t="s">
        <v>75</v>
      </c>
      <c r="H440" s="42">
        <v>3</v>
      </c>
      <c r="I440" s="40" t="s">
        <v>12346</v>
      </c>
      <c r="J440" s="40" t="s">
        <v>12346</v>
      </c>
      <c r="K440" s="42" t="s">
        <v>12346</v>
      </c>
      <c r="L440" s="40" t="e">
        <v>#N/A</v>
      </c>
      <c r="M440" s="40">
        <v>-4.7896971361539586</v>
      </c>
      <c r="N440" s="40">
        <v>9.7071513341046689</v>
      </c>
      <c r="O440" s="40">
        <v>8.1338908587447847</v>
      </c>
      <c r="P440" s="40">
        <v>3.022007926538417</v>
      </c>
      <c r="Q440" s="153">
        <v>14.221287962861151</v>
      </c>
      <c r="R440" s="153">
        <v>5.5747285127823121</v>
      </c>
      <c r="S440" s="40">
        <v>10.515181856692312</v>
      </c>
      <c r="T440" s="40">
        <v>-6.2547145493274119</v>
      </c>
      <c r="U440" s="40">
        <v>-19.064534167101609</v>
      </c>
      <c r="V440" s="40">
        <v>6.4970393765089796</v>
      </c>
      <c r="W440" s="40">
        <v>7.5279580610702252</v>
      </c>
      <c r="X440" s="40">
        <v>1.108536</v>
      </c>
      <c r="Y440" s="40">
        <v>0.176315</v>
      </c>
      <c r="Z440" s="142">
        <v>41360</v>
      </c>
      <c r="AA440" s="40">
        <v>855.05760917999999</v>
      </c>
      <c r="AB440" s="40" t="s">
        <v>12447</v>
      </c>
      <c r="AC440" s="40" t="s">
        <v>13166</v>
      </c>
      <c r="AD440" s="42" t="s">
        <v>8237</v>
      </c>
      <c r="AE440" s="42" t="s">
        <v>13182</v>
      </c>
      <c r="AF440" s="42" t="s">
        <v>14052</v>
      </c>
      <c r="AG440" s="42" t="s">
        <v>13184</v>
      </c>
      <c r="AH440" s="42" t="s">
        <v>13184</v>
      </c>
    </row>
    <row r="441" spans="1:34" s="133" customFormat="1" ht="28.5">
      <c r="A441" s="33" t="s">
        <v>12832</v>
      </c>
      <c r="B441" s="32" t="s">
        <v>14053</v>
      </c>
      <c r="C441" s="33" t="s">
        <v>12787</v>
      </c>
      <c r="D441" s="33" t="s">
        <v>14054</v>
      </c>
      <c r="E441" s="33" t="s">
        <v>12447</v>
      </c>
      <c r="F441" s="35" t="s">
        <v>381</v>
      </c>
      <c r="G441" s="36" t="s">
        <v>75</v>
      </c>
      <c r="H441" s="117">
        <v>3</v>
      </c>
      <c r="I441" s="36" t="s">
        <v>12346</v>
      </c>
      <c r="J441" s="36" t="s">
        <v>12346</v>
      </c>
      <c r="K441" s="36" t="s">
        <v>12346</v>
      </c>
      <c r="L441" s="33" t="e">
        <v>#N/A</v>
      </c>
      <c r="M441" s="151">
        <v>-4.76941733284667</v>
      </c>
      <c r="N441" s="151">
        <v>10.165890332598003</v>
      </c>
      <c r="O441" s="151">
        <v>8.6026972306932681</v>
      </c>
      <c r="P441" s="151">
        <v>3.6374804838428254</v>
      </c>
      <c r="Q441" s="152">
        <v>14.650983285840002</v>
      </c>
      <c r="R441" s="152">
        <v>5.9902913835845784</v>
      </c>
      <c r="S441" s="33">
        <v>11.40007880689955</v>
      </c>
      <c r="T441" s="33">
        <v>-6.1971571452013379</v>
      </c>
      <c r="U441" s="33">
        <v>-18.424224153293512</v>
      </c>
      <c r="V441" s="32">
        <v>6.5156466574381247</v>
      </c>
      <c r="W441" s="32">
        <v>7.5455029400850444</v>
      </c>
      <c r="X441" s="33">
        <v>1.173573</v>
      </c>
      <c r="Y441" s="33">
        <v>0.24104990000000001</v>
      </c>
      <c r="Z441" s="141">
        <v>41017</v>
      </c>
      <c r="AA441" s="33">
        <v>855.05760917999999</v>
      </c>
      <c r="AB441" s="33" t="s">
        <v>12447</v>
      </c>
      <c r="AC441" s="33" t="s">
        <v>13166</v>
      </c>
      <c r="AD441" s="126" t="s">
        <v>8237</v>
      </c>
      <c r="AE441" s="126" t="s">
        <v>13182</v>
      </c>
      <c r="AF441" s="126" t="s">
        <v>13187</v>
      </c>
      <c r="AG441" s="33" t="s">
        <v>13184</v>
      </c>
      <c r="AH441" s="33" t="s">
        <v>13184</v>
      </c>
    </row>
    <row r="442" spans="1:34" s="133" customFormat="1" ht="28.5">
      <c r="A442" s="40" t="s">
        <v>12832</v>
      </c>
      <c r="B442" s="39" t="s">
        <v>14055</v>
      </c>
      <c r="C442" s="39" t="s">
        <v>12788</v>
      </c>
      <c r="D442" s="40" t="s">
        <v>14056</v>
      </c>
      <c r="E442" s="40" t="s">
        <v>12447</v>
      </c>
      <c r="F442" s="41" t="s">
        <v>381</v>
      </c>
      <c r="G442" s="40" t="s">
        <v>75</v>
      </c>
      <c r="H442" s="42">
        <v>3</v>
      </c>
      <c r="I442" s="40" t="s">
        <v>12346</v>
      </c>
      <c r="J442" s="40" t="s">
        <v>12346</v>
      </c>
      <c r="K442" s="42" t="s">
        <v>12346</v>
      </c>
      <c r="L442" s="40">
        <v>6.6321668411626664E-2</v>
      </c>
      <c r="M442" s="40">
        <v>-4.7694132612685074</v>
      </c>
      <c r="N442" s="40">
        <v>10.168181398425435</v>
      </c>
      <c r="O442" s="40">
        <v>8.6038960041515455</v>
      </c>
      <c r="P442" s="40">
        <v>3.6352929368997255</v>
      </c>
      <c r="Q442" s="153">
        <v>14.653661473088221</v>
      </c>
      <c r="R442" s="153">
        <v>5.9911857789043621</v>
      </c>
      <c r="S442" s="40">
        <v>11.400384035739219</v>
      </c>
      <c r="T442" s="40">
        <v>-6.1971440157123965</v>
      </c>
      <c r="U442" s="40">
        <v>-18.435147816851448</v>
      </c>
      <c r="V442" s="40">
        <v>6.5159636753070282</v>
      </c>
      <c r="W442" s="40">
        <v>7.5466812209355059</v>
      </c>
      <c r="X442" s="40">
        <v>1.1737580000000001</v>
      </c>
      <c r="Y442" s="40">
        <v>0.2407176</v>
      </c>
      <c r="Z442" s="142">
        <v>41017</v>
      </c>
      <c r="AA442" s="40">
        <v>855.05760917999999</v>
      </c>
      <c r="AB442" s="40" t="s">
        <v>12447</v>
      </c>
      <c r="AC442" s="40" t="s">
        <v>13166</v>
      </c>
      <c r="AD442" s="42" t="s">
        <v>8237</v>
      </c>
      <c r="AE442" s="42" t="s">
        <v>13182</v>
      </c>
      <c r="AF442" s="42" t="s">
        <v>13187</v>
      </c>
      <c r="AG442" s="42" t="s">
        <v>13184</v>
      </c>
      <c r="AH442" s="42" t="s">
        <v>13184</v>
      </c>
    </row>
    <row r="443" spans="1:34" s="133" customFormat="1" ht="28.5">
      <c r="A443" s="33" t="s">
        <v>12832</v>
      </c>
      <c r="B443" s="32" t="s">
        <v>14057</v>
      </c>
      <c r="C443" s="33" t="s">
        <v>12789</v>
      </c>
      <c r="D443" s="33" t="s">
        <v>14058</v>
      </c>
      <c r="E443" s="33" t="s">
        <v>12448</v>
      </c>
      <c r="F443" s="35" t="s">
        <v>381</v>
      </c>
      <c r="G443" s="36" t="s">
        <v>75</v>
      </c>
      <c r="H443" s="117">
        <v>3</v>
      </c>
      <c r="I443" s="36" t="s">
        <v>12346</v>
      </c>
      <c r="J443" s="36" t="s">
        <v>12346</v>
      </c>
      <c r="K443" s="36" t="s">
        <v>12346</v>
      </c>
      <c r="L443" s="33">
        <v>6.6055108431502932E-2</v>
      </c>
      <c r="M443" s="151">
        <v>-4.6177057466624927</v>
      </c>
      <c r="N443" s="151">
        <v>10.957068811187431</v>
      </c>
      <c r="O443" s="151">
        <v>8.533296300552017</v>
      </c>
      <c r="P443" s="151">
        <v>3.7952574897342606</v>
      </c>
      <c r="Q443" s="152">
        <v>14.775695562163849</v>
      </c>
      <c r="R443" s="152">
        <v>5.3375863627905362</v>
      </c>
      <c r="S443" s="33">
        <v>11.509459735877448</v>
      </c>
      <c r="T443" s="33">
        <v>-6.4403656527142639</v>
      </c>
      <c r="U443" s="33">
        <v>-17.64212668948413</v>
      </c>
      <c r="V443" s="32">
        <v>6.5897055701960232</v>
      </c>
      <c r="W443" s="32">
        <v>7.5338813655873622</v>
      </c>
      <c r="X443" s="33">
        <v>1.2881560000000001</v>
      </c>
      <c r="Y443" s="33">
        <v>0.3587052</v>
      </c>
      <c r="Z443" s="141">
        <v>41339</v>
      </c>
      <c r="AA443" s="33">
        <v>855.05760917999999</v>
      </c>
      <c r="AB443" s="33" t="s">
        <v>12447</v>
      </c>
      <c r="AC443" s="33" t="s">
        <v>13166</v>
      </c>
      <c r="AD443" s="126" t="s">
        <v>8237</v>
      </c>
      <c r="AE443" s="126" t="s">
        <v>13182</v>
      </c>
      <c r="AF443" s="126" t="s">
        <v>13215</v>
      </c>
      <c r="AG443" s="33" t="s">
        <v>13184</v>
      </c>
      <c r="AH443" s="33" t="s">
        <v>13184</v>
      </c>
    </row>
    <row r="444" spans="1:34" s="133" customFormat="1" ht="28.5">
      <c r="A444" s="40" t="s">
        <v>12832</v>
      </c>
      <c r="B444" s="39" t="s">
        <v>14059</v>
      </c>
      <c r="C444" s="39" t="s">
        <v>12790</v>
      </c>
      <c r="D444" s="40" t="s">
        <v>14060</v>
      </c>
      <c r="E444" s="40" t="s">
        <v>12447</v>
      </c>
      <c r="F444" s="41" t="s">
        <v>117</v>
      </c>
      <c r="G444" s="40" t="s">
        <v>12433</v>
      </c>
      <c r="H444" s="42">
        <v>4</v>
      </c>
      <c r="I444" s="40" t="s">
        <v>12346</v>
      </c>
      <c r="J444" s="40" t="s">
        <v>12346</v>
      </c>
      <c r="K444" s="42" t="s">
        <v>12551</v>
      </c>
      <c r="L444" s="40" t="e">
        <v>#N/A</v>
      </c>
      <c r="M444" s="40">
        <v>-6.4421674987648831</v>
      </c>
      <c r="N444" s="40">
        <v>28.111099652813575</v>
      </c>
      <c r="O444" s="40">
        <v>6.2452623999929235</v>
      </c>
      <c r="P444" s="40">
        <v>-2.3046164243132106</v>
      </c>
      <c r="Q444" s="153">
        <v>34.739379940087247</v>
      </c>
      <c r="R444" s="153">
        <v>8.8742186582253968</v>
      </c>
      <c r="S444" s="40">
        <v>-11.166173928496359</v>
      </c>
      <c r="T444" s="40">
        <v>-26.108105930827929</v>
      </c>
      <c r="U444" s="40">
        <v>-49.962958214016027</v>
      </c>
      <c r="V444" s="40">
        <v>19.845815453064233</v>
      </c>
      <c r="W444" s="40">
        <v>23.791208848423448</v>
      </c>
      <c r="X444" s="40">
        <v>0.38465129999999997</v>
      </c>
      <c r="Y444" s="40">
        <v>-0.1091992</v>
      </c>
      <c r="Z444" s="142">
        <v>37343</v>
      </c>
      <c r="AA444" s="40">
        <v>2538.2483426999997</v>
      </c>
      <c r="AB444" s="40" t="s">
        <v>12447</v>
      </c>
      <c r="AC444" s="40" t="s">
        <v>13166</v>
      </c>
      <c r="AD444" s="42" t="s">
        <v>8237</v>
      </c>
      <c r="AE444" s="42" t="s">
        <v>13182</v>
      </c>
      <c r="AF444" s="42" t="s">
        <v>13187</v>
      </c>
      <c r="AG444" s="42" t="s">
        <v>13184</v>
      </c>
      <c r="AH444" s="42" t="s">
        <v>13184</v>
      </c>
    </row>
    <row r="445" spans="1:34" s="133" customFormat="1" ht="28.5">
      <c r="A445" s="33" t="s">
        <v>12832</v>
      </c>
      <c r="B445" s="32" t="s">
        <v>14061</v>
      </c>
      <c r="C445" s="33" t="s">
        <v>12794</v>
      </c>
      <c r="D445" s="33" t="s">
        <v>14062</v>
      </c>
      <c r="E445" s="33" t="s">
        <v>12447</v>
      </c>
      <c r="F445" s="35" t="s">
        <v>117</v>
      </c>
      <c r="G445" s="36" t="s">
        <v>66</v>
      </c>
      <c r="H445" s="117">
        <v>4</v>
      </c>
      <c r="I445" s="36" t="s">
        <v>12346</v>
      </c>
      <c r="J445" s="36" t="s">
        <v>12346</v>
      </c>
      <c r="K445" s="36" t="s">
        <v>12346</v>
      </c>
      <c r="L445" s="33" t="e">
        <v>#N/A</v>
      </c>
      <c r="M445" s="151">
        <v>-11.758408843222556</v>
      </c>
      <c r="N445" s="151">
        <v>-11.338157176159747</v>
      </c>
      <c r="O445" s="151">
        <v>6.3652600411865601</v>
      </c>
      <c r="P445" s="151">
        <v>3.7060393628204569</v>
      </c>
      <c r="Q445" s="152">
        <v>-2.0559915340355728</v>
      </c>
      <c r="R445" s="152">
        <v>16.757506699157187</v>
      </c>
      <c r="S445" s="33">
        <v>20.127437716840845</v>
      </c>
      <c r="T445" s="33">
        <v>-24.029682249407671</v>
      </c>
      <c r="U445" s="33">
        <v>-24.029682249407568</v>
      </c>
      <c r="V445" s="32">
        <v>15.506126696689535</v>
      </c>
      <c r="W445" s="32">
        <v>15.174767842172592</v>
      </c>
      <c r="X445" s="33">
        <v>0.61690860000000003</v>
      </c>
      <c r="Y445" s="33">
        <v>0.33774539999999997</v>
      </c>
      <c r="Z445" s="141">
        <v>39031</v>
      </c>
      <c r="AA445" s="33">
        <v>302.49600293000003</v>
      </c>
      <c r="AB445" s="33" t="s">
        <v>12447</v>
      </c>
      <c r="AC445" s="33" t="s">
        <v>13166</v>
      </c>
      <c r="AD445" s="126" t="s">
        <v>8237</v>
      </c>
      <c r="AE445" s="126" t="s">
        <v>13182</v>
      </c>
      <c r="AF445" s="126" t="s">
        <v>13187</v>
      </c>
      <c r="AG445" s="33" t="s">
        <v>13184</v>
      </c>
      <c r="AH445" s="33" t="s">
        <v>13184</v>
      </c>
    </row>
    <row r="446" spans="1:34" s="133" customFormat="1" ht="28.5">
      <c r="A446" s="40" t="s">
        <v>12832</v>
      </c>
      <c r="B446" s="39" t="s">
        <v>14063</v>
      </c>
      <c r="C446" s="39" t="s">
        <v>12795</v>
      </c>
      <c r="D446" s="40" t="s">
        <v>14064</v>
      </c>
      <c r="E446" s="40" t="s">
        <v>12447</v>
      </c>
      <c r="F446" s="41" t="s">
        <v>117</v>
      </c>
      <c r="G446" s="40" t="s">
        <v>57</v>
      </c>
      <c r="H446" s="42">
        <v>5</v>
      </c>
      <c r="I446" s="40" t="s">
        <v>12346</v>
      </c>
      <c r="J446" s="40" t="s">
        <v>12346</v>
      </c>
      <c r="K446" s="42" t="s">
        <v>12346</v>
      </c>
      <c r="L446" s="40" t="e">
        <v>#N/A</v>
      </c>
      <c r="M446" s="40">
        <v>-4.9861868513842893</v>
      </c>
      <c r="N446" s="40">
        <v>43.005274062912193</v>
      </c>
      <c r="O446" s="40">
        <v>13.455847717965398</v>
      </c>
      <c r="P446" s="40">
        <v>9.5933904772145251</v>
      </c>
      <c r="Q446" s="153">
        <v>45.710435654561408</v>
      </c>
      <c r="R446" s="153">
        <v>-24.386231535226845</v>
      </c>
      <c r="S446" s="40">
        <v>28.202825263846698</v>
      </c>
      <c r="T446" s="40">
        <v>-25.692264667171283</v>
      </c>
      <c r="U446" s="40">
        <v>-27.756442008965799</v>
      </c>
      <c r="V446" s="40">
        <v>20.773027674115493</v>
      </c>
      <c r="W446" s="40">
        <v>22.15899405977602</v>
      </c>
      <c r="X446" s="40">
        <v>0.66656289999999996</v>
      </c>
      <c r="Y446" s="40">
        <v>0.4823364</v>
      </c>
      <c r="Z446" s="142">
        <v>36542</v>
      </c>
      <c r="AA446" s="40">
        <v>500.85232568999999</v>
      </c>
      <c r="AB446" s="40" t="s">
        <v>12447</v>
      </c>
      <c r="AC446" s="40" t="s">
        <v>13166</v>
      </c>
      <c r="AD446" s="42" t="s">
        <v>8237</v>
      </c>
      <c r="AE446" s="42" t="s">
        <v>13182</v>
      </c>
      <c r="AF446" s="42" t="s">
        <v>13187</v>
      </c>
      <c r="AG446" s="42" t="s">
        <v>13184</v>
      </c>
      <c r="AH446" s="42" t="s">
        <v>13184</v>
      </c>
    </row>
    <row r="447" spans="1:34" s="133" customFormat="1" ht="28.5">
      <c r="A447" s="33" t="s">
        <v>12832</v>
      </c>
      <c r="B447" s="32" t="s">
        <v>14065</v>
      </c>
      <c r="C447" s="33" t="s">
        <v>12796</v>
      </c>
      <c r="D447" s="33" t="s">
        <v>14066</v>
      </c>
      <c r="E447" s="33" t="s">
        <v>12447</v>
      </c>
      <c r="F447" s="35" t="s">
        <v>117</v>
      </c>
      <c r="G447" s="36" t="s">
        <v>12411</v>
      </c>
      <c r="H447" s="117">
        <v>2</v>
      </c>
      <c r="I447" s="36" t="s">
        <v>12346</v>
      </c>
      <c r="J447" s="36" t="s">
        <v>12346</v>
      </c>
      <c r="K447" s="36" t="s">
        <v>12346</v>
      </c>
      <c r="L447" s="33" t="e">
        <v>#N/A</v>
      </c>
      <c r="M447" s="151">
        <v>-6.9477552864277374</v>
      </c>
      <c r="N447" s="151">
        <v>30.295741718964386</v>
      </c>
      <c r="O447" s="151">
        <v>17.134043999528316</v>
      </c>
      <c r="P447" s="151">
        <v>9.6161292002020495</v>
      </c>
      <c r="Q447" s="152">
        <v>31.659920223760007</v>
      </c>
      <c r="R447" s="152">
        <v>10.825046890350997</v>
      </c>
      <c r="S447" s="33">
        <v>13.249333001138153</v>
      </c>
      <c r="T447" s="33">
        <v>-13.999586947542376</v>
      </c>
      <c r="U447" s="33">
        <v>-24.412707297036185</v>
      </c>
      <c r="V447" s="32">
        <v>12.160074278334655</v>
      </c>
      <c r="W447" s="32">
        <v>13.594708258696153</v>
      </c>
      <c r="X447" s="33">
        <v>1.4639450000000001</v>
      </c>
      <c r="Y447" s="33">
        <v>0.77144550000000001</v>
      </c>
      <c r="Z447" s="141">
        <v>38289</v>
      </c>
      <c r="AA447" s="33">
        <v>847.95699998999999</v>
      </c>
      <c r="AB447" s="33" t="s">
        <v>12447</v>
      </c>
      <c r="AC447" s="33" t="s">
        <v>13166</v>
      </c>
      <c r="AD447" s="126" t="s">
        <v>8237</v>
      </c>
      <c r="AE447" s="126" t="s">
        <v>13182</v>
      </c>
      <c r="AF447" s="126" t="s">
        <v>13187</v>
      </c>
      <c r="AG447" s="33" t="s">
        <v>13184</v>
      </c>
      <c r="AH447" s="33" t="s">
        <v>13184</v>
      </c>
    </row>
    <row r="448" spans="1:34" s="133" customFormat="1" ht="28.5">
      <c r="A448" s="40" t="s">
        <v>12832</v>
      </c>
      <c r="B448" s="39" t="s">
        <v>14067</v>
      </c>
      <c r="C448" s="39" t="s">
        <v>12797</v>
      </c>
      <c r="D448" s="40" t="s">
        <v>14068</v>
      </c>
      <c r="E448" s="40" t="s">
        <v>12447</v>
      </c>
      <c r="F448" s="41" t="s">
        <v>422</v>
      </c>
      <c r="G448" s="40" t="s">
        <v>13129</v>
      </c>
      <c r="H448" s="42">
        <v>3</v>
      </c>
      <c r="I448" s="40" t="s">
        <v>12551</v>
      </c>
      <c r="J448" s="40" t="s">
        <v>12551</v>
      </c>
      <c r="K448" s="42" t="s">
        <v>12346</v>
      </c>
      <c r="L448" s="40" t="e">
        <v>#N/A</v>
      </c>
      <c r="M448" s="40">
        <v>-2.6989969717726381</v>
      </c>
      <c r="N448" s="40">
        <v>4.6796162516174133</v>
      </c>
      <c r="O448" s="40">
        <v>6.082640599757716</v>
      </c>
      <c r="P448" s="40">
        <v>1.9152510305214365</v>
      </c>
      <c r="Q448" s="153">
        <v>8.5745899323952379</v>
      </c>
      <c r="R448" s="153">
        <v>5.1391193869058549</v>
      </c>
      <c r="S448" s="40">
        <v>6.8660752751620979</v>
      </c>
      <c r="T448" s="40">
        <v>-2.9865886891117022</v>
      </c>
      <c r="U448" s="40">
        <v>-9.5375701828516739</v>
      </c>
      <c r="V448" s="40">
        <v>3.7703280420242389</v>
      </c>
      <c r="W448" s="40">
        <v>3.5892278159649758</v>
      </c>
      <c r="X448" s="40">
        <v>0.65404949999999995</v>
      </c>
      <c r="Y448" s="40">
        <v>-0.1918464</v>
      </c>
      <c r="Z448" s="142">
        <v>38260</v>
      </c>
      <c r="AA448" s="40">
        <v>567.56701052999995</v>
      </c>
      <c r="AB448" s="40" t="s">
        <v>12447</v>
      </c>
      <c r="AC448" s="40" t="s">
        <v>13166</v>
      </c>
      <c r="AD448" s="42" t="s">
        <v>8237</v>
      </c>
      <c r="AE448" s="42" t="s">
        <v>13182</v>
      </c>
      <c r="AF448" s="42" t="s">
        <v>13187</v>
      </c>
      <c r="AG448" s="42" t="s">
        <v>13184</v>
      </c>
      <c r="AH448" s="42" t="s">
        <v>13184</v>
      </c>
    </row>
    <row r="449" spans="1:34" s="133" customFormat="1" ht="28.5">
      <c r="A449" s="33" t="s">
        <v>12832</v>
      </c>
      <c r="B449" s="32" t="s">
        <v>14069</v>
      </c>
      <c r="C449" s="33" t="s">
        <v>12798</v>
      </c>
      <c r="D449" s="33" t="s">
        <v>14070</v>
      </c>
      <c r="E449" s="33" t="s">
        <v>12447</v>
      </c>
      <c r="F449" s="35" t="s">
        <v>117</v>
      </c>
      <c r="G449" s="36" t="s">
        <v>53</v>
      </c>
      <c r="H449" s="117">
        <v>4</v>
      </c>
      <c r="I449" s="36" t="s">
        <v>12346</v>
      </c>
      <c r="J449" s="36" t="s">
        <v>12346</v>
      </c>
      <c r="K449" s="36" t="s">
        <v>12551</v>
      </c>
      <c r="L449" s="33" t="e">
        <v>#N/A</v>
      </c>
      <c r="M449" s="151">
        <v>-2.8751984369275507</v>
      </c>
      <c r="N449" s="151">
        <v>79.185968904271164</v>
      </c>
      <c r="O449" s="151">
        <v>25.56488350878756</v>
      </c>
      <c r="P449" s="151">
        <v>11.645162449467561</v>
      </c>
      <c r="Q449" s="152">
        <v>37.082405916322081</v>
      </c>
      <c r="R449" s="152">
        <v>13.26402734263732</v>
      </c>
      <c r="S449" s="33">
        <v>24.529855772418287</v>
      </c>
      <c r="T449" s="33">
        <v>-30.73981359173079</v>
      </c>
      <c r="U449" s="33">
        <v>-40.910113038747539</v>
      </c>
      <c r="V449" s="32">
        <v>19.741182758054642</v>
      </c>
      <c r="W449" s="32">
        <v>21.30455835130017</v>
      </c>
      <c r="X449" s="33">
        <v>1.4404300000000001</v>
      </c>
      <c r="Y449" s="33">
        <v>0.61370349999999996</v>
      </c>
      <c r="Z449" s="141">
        <v>39465</v>
      </c>
      <c r="AA449" s="33">
        <v>236.47669277</v>
      </c>
      <c r="AB449" s="33" t="s">
        <v>12447</v>
      </c>
      <c r="AC449" s="33" t="s">
        <v>13166</v>
      </c>
      <c r="AD449" s="126" t="s">
        <v>8237</v>
      </c>
      <c r="AE449" s="126" t="s">
        <v>13182</v>
      </c>
      <c r="AF449" s="126" t="s">
        <v>13187</v>
      </c>
      <c r="AG449" s="33" t="s">
        <v>13184</v>
      </c>
      <c r="AH449" s="33" t="s">
        <v>13184</v>
      </c>
    </row>
    <row r="450" spans="1:34" s="133" customFormat="1" ht="28.5">
      <c r="A450" s="40" t="s">
        <v>12832</v>
      </c>
      <c r="B450" s="39" t="s">
        <v>14071</v>
      </c>
      <c r="C450" s="39" t="s">
        <v>12799</v>
      </c>
      <c r="D450" s="40" t="s">
        <v>14072</v>
      </c>
      <c r="E450" s="40" t="s">
        <v>12447</v>
      </c>
      <c r="F450" s="41" t="s">
        <v>117</v>
      </c>
      <c r="G450" s="40" t="s">
        <v>13110</v>
      </c>
      <c r="H450" s="42">
        <v>4</v>
      </c>
      <c r="I450" s="40" t="s">
        <v>12346</v>
      </c>
      <c r="J450" s="40" t="s">
        <v>12346</v>
      </c>
      <c r="K450" s="42" t="s">
        <v>12346</v>
      </c>
      <c r="L450" s="40" t="e">
        <v>#N/A</v>
      </c>
      <c r="M450" s="40">
        <v>-6.1554441416448284</v>
      </c>
      <c r="N450" s="40">
        <v>16.369959438455339</v>
      </c>
      <c r="O450" s="40">
        <v>7.777282761299964</v>
      </c>
      <c r="P450" s="40">
        <v>3.3348773814689592</v>
      </c>
      <c r="Q450" s="153">
        <v>3.2336063968197104</v>
      </c>
      <c r="R450" s="153">
        <v>11.255924088565994</v>
      </c>
      <c r="S450" s="40">
        <v>10.471127380261125</v>
      </c>
      <c r="T450" s="40">
        <v>-26.672975614204642</v>
      </c>
      <c r="U450" s="40">
        <v>-26.672975614204685</v>
      </c>
      <c r="V450" s="40">
        <v>16.797520564402802</v>
      </c>
      <c r="W450" s="40">
        <v>16.813941369119192</v>
      </c>
      <c r="X450" s="40">
        <v>0.34515820000000003</v>
      </c>
      <c r="Y450" s="40">
        <v>0.21891530000000001</v>
      </c>
      <c r="Z450" s="142">
        <v>38331</v>
      </c>
      <c r="AA450" s="40">
        <v>837.26934019000009</v>
      </c>
      <c r="AB450" s="40" t="s">
        <v>12447</v>
      </c>
      <c r="AC450" s="40" t="s">
        <v>13166</v>
      </c>
      <c r="AD450" s="42" t="s">
        <v>8237</v>
      </c>
      <c r="AE450" s="42" t="s">
        <v>13182</v>
      </c>
      <c r="AF450" s="42" t="s">
        <v>13187</v>
      </c>
      <c r="AG450" s="42" t="s">
        <v>13184</v>
      </c>
      <c r="AH450" s="42" t="s">
        <v>13184</v>
      </c>
    </row>
    <row r="451" spans="1:34" s="133" customFormat="1" ht="42.75">
      <c r="A451" s="33" t="s">
        <v>12832</v>
      </c>
      <c r="B451" s="32" t="s">
        <v>14073</v>
      </c>
      <c r="C451" s="33" t="s">
        <v>12800</v>
      </c>
      <c r="D451" s="33" t="s">
        <v>14074</v>
      </c>
      <c r="E451" s="33" t="s">
        <v>12447</v>
      </c>
      <c r="F451" s="35" t="s">
        <v>117</v>
      </c>
      <c r="G451" s="36" t="s">
        <v>13110</v>
      </c>
      <c r="H451" s="117">
        <v>5</v>
      </c>
      <c r="I451" s="36" t="s">
        <v>12346</v>
      </c>
      <c r="J451" s="36" t="s">
        <v>12346</v>
      </c>
      <c r="K451" s="36" t="s">
        <v>12346</v>
      </c>
      <c r="L451" s="33" t="e">
        <v>#N/A</v>
      </c>
      <c r="M451" s="151">
        <v>-7.1243685273219226</v>
      </c>
      <c r="N451" s="151">
        <v>13.2553113003117</v>
      </c>
      <c r="O451" s="151">
        <v>8.3767706875861094</v>
      </c>
      <c r="P451" s="151">
        <v>2.7854088184310566</v>
      </c>
      <c r="Q451" s="152">
        <v>7.8321473381506079</v>
      </c>
      <c r="R451" s="152">
        <v>14.265822778759429</v>
      </c>
      <c r="S451" s="33">
        <v>15.741147505108666</v>
      </c>
      <c r="T451" s="33">
        <v>-24.355980059289596</v>
      </c>
      <c r="U451" s="33">
        <v>-27.617999110081591</v>
      </c>
      <c r="V451" s="32">
        <v>18.464663464376248</v>
      </c>
      <c r="W451" s="32">
        <v>18.035431735025732</v>
      </c>
      <c r="X451" s="33">
        <v>0.43100880000000003</v>
      </c>
      <c r="Y451" s="33">
        <v>0.17226050000000001</v>
      </c>
      <c r="Z451" s="141">
        <v>36542</v>
      </c>
      <c r="AA451" s="33">
        <v>364.23518454999999</v>
      </c>
      <c r="AB451" s="33" t="s">
        <v>12447</v>
      </c>
      <c r="AC451" s="33" t="s">
        <v>13166</v>
      </c>
      <c r="AD451" s="126" t="s">
        <v>8237</v>
      </c>
      <c r="AE451" s="126" t="s">
        <v>13182</v>
      </c>
      <c r="AF451" s="126" t="s">
        <v>13187</v>
      </c>
      <c r="AG451" s="33" t="s">
        <v>13184</v>
      </c>
      <c r="AH451" s="33" t="s">
        <v>13184</v>
      </c>
    </row>
    <row r="452" spans="1:34" s="133" customFormat="1" ht="28.5">
      <c r="A452" s="40" t="s">
        <v>12440</v>
      </c>
      <c r="B452" s="39" t="s">
        <v>14075</v>
      </c>
      <c r="C452" s="39" t="s">
        <v>12802</v>
      </c>
      <c r="D452" s="40" t="s">
        <v>14076</v>
      </c>
      <c r="E452" s="40" t="s">
        <v>12447</v>
      </c>
      <c r="F452" s="41" t="s">
        <v>117</v>
      </c>
      <c r="G452" s="40" t="s">
        <v>57</v>
      </c>
      <c r="H452" s="42">
        <v>4</v>
      </c>
      <c r="I452" s="40" t="s">
        <v>12346</v>
      </c>
      <c r="J452" s="40" t="s">
        <v>12346</v>
      </c>
      <c r="K452" s="42" t="s">
        <v>12346</v>
      </c>
      <c r="L452" s="40">
        <v>2.9294563153600874E-2</v>
      </c>
      <c r="M452" s="40">
        <v>-9.7650011407711901</v>
      </c>
      <c r="N452" s="40">
        <v>47.911036513255347</v>
      </c>
      <c r="O452" s="40">
        <v>15.138850033993423</v>
      </c>
      <c r="P452" s="40">
        <v>7.1659810717567218</v>
      </c>
      <c r="Q452" s="153">
        <v>52.691035962324761</v>
      </c>
      <c r="R452" s="153">
        <v>-24.21151245062233</v>
      </c>
      <c r="S452" s="40">
        <v>31.627945974197868</v>
      </c>
      <c r="T452" s="40">
        <v>-25.823094038477123</v>
      </c>
      <c r="U452" s="40">
        <v>-35.561556960649597</v>
      </c>
      <c r="V452" s="40">
        <v>22.546540427826461</v>
      </c>
      <c r="W452" s="40">
        <v>24.227866108342152</v>
      </c>
      <c r="X452" s="40">
        <v>0.82786999999999999</v>
      </c>
      <c r="Y452" s="40">
        <v>0.39494040000000002</v>
      </c>
      <c r="Z452" s="142">
        <v>34404</v>
      </c>
      <c r="AA452" s="40">
        <v>396.76297203000001</v>
      </c>
      <c r="AB452" s="40" t="s">
        <v>12447</v>
      </c>
      <c r="AC452" s="40" t="s">
        <v>13166</v>
      </c>
      <c r="AD452" s="42" t="s">
        <v>8237</v>
      </c>
      <c r="AE452" s="42" t="s">
        <v>13182</v>
      </c>
      <c r="AF452" s="42" t="s">
        <v>13187</v>
      </c>
      <c r="AG452" s="42" t="s">
        <v>13184</v>
      </c>
      <c r="AH452" s="42" t="s">
        <v>13184</v>
      </c>
    </row>
    <row r="453" spans="1:34" s="133" customFormat="1" ht="28.5">
      <c r="A453" s="33" t="s">
        <v>12554</v>
      </c>
      <c r="B453" s="32" t="s">
        <v>14077</v>
      </c>
      <c r="C453" s="33" t="s">
        <v>12803</v>
      </c>
      <c r="D453" s="33" t="s">
        <v>14078</v>
      </c>
      <c r="E453" s="33" t="s">
        <v>12447</v>
      </c>
      <c r="F453" s="35" t="s">
        <v>117</v>
      </c>
      <c r="G453" s="36" t="s">
        <v>58</v>
      </c>
      <c r="H453" s="117">
        <v>4</v>
      </c>
      <c r="I453" s="36" t="s">
        <v>12346</v>
      </c>
      <c r="J453" s="36" t="s">
        <v>12346</v>
      </c>
      <c r="K453" s="36" t="s">
        <v>12346</v>
      </c>
      <c r="L453" s="33">
        <v>5.2895971627132622E-3</v>
      </c>
      <c r="M453" s="151">
        <v>-12.050774810418707</v>
      </c>
      <c r="N453" s="151">
        <v>36.410792350671151</v>
      </c>
      <c r="O453" s="151">
        <v>13.173944135351467</v>
      </c>
      <c r="P453" s="151">
        <v>0.88943663432863307</v>
      </c>
      <c r="Q453" s="152">
        <v>36.85492593144599</v>
      </c>
      <c r="R453" s="152">
        <v>1.8545632151612201</v>
      </c>
      <c r="S453" s="33">
        <v>5.9326710816778094</v>
      </c>
      <c r="T453" s="33">
        <v>-20.116822429906478</v>
      </c>
      <c r="U453" s="33">
        <v>-42.204201990416514</v>
      </c>
      <c r="V453" s="32">
        <v>17.503196708289273</v>
      </c>
      <c r="W453" s="32">
        <v>18.68567649429049</v>
      </c>
      <c r="X453" s="33">
        <v>1.0329410000000001</v>
      </c>
      <c r="Y453" s="33">
        <v>0.118436</v>
      </c>
      <c r="Z453" s="141">
        <v>34610</v>
      </c>
      <c r="AA453" s="33">
        <v>969.05984060000003</v>
      </c>
      <c r="AB453" s="33" t="s">
        <v>12447</v>
      </c>
      <c r="AC453" s="33" t="s">
        <v>13166</v>
      </c>
      <c r="AD453" s="126" t="s">
        <v>8237</v>
      </c>
      <c r="AE453" s="126" t="s">
        <v>13182</v>
      </c>
      <c r="AF453" s="126" t="s">
        <v>13187</v>
      </c>
      <c r="AG453" s="33" t="s">
        <v>13184</v>
      </c>
      <c r="AH453" s="33" t="s">
        <v>13184</v>
      </c>
    </row>
    <row r="454" spans="1:34" s="133" customFormat="1" ht="42.75">
      <c r="A454" s="40" t="s">
        <v>12554</v>
      </c>
      <c r="B454" s="39" t="s">
        <v>14079</v>
      </c>
      <c r="C454" s="39" t="s">
        <v>12804</v>
      </c>
      <c r="D454" s="40" t="s">
        <v>14080</v>
      </c>
      <c r="E454" s="40" t="s">
        <v>12447</v>
      </c>
      <c r="F454" s="41" t="s">
        <v>117</v>
      </c>
      <c r="G454" s="40" t="s">
        <v>58</v>
      </c>
      <c r="H454" s="42">
        <v>5</v>
      </c>
      <c r="I454" s="40" t="s">
        <v>12346</v>
      </c>
      <c r="J454" s="40" t="s">
        <v>12346</v>
      </c>
      <c r="K454" s="42" t="s">
        <v>12346</v>
      </c>
      <c r="L454" s="40" t="e">
        <v>#N/A</v>
      </c>
      <c r="M454" s="40">
        <v>-11.871684768881064</v>
      </c>
      <c r="N454" s="40">
        <v>24.03128332740858</v>
      </c>
      <c r="O454" s="40">
        <v>7.5887700320843132</v>
      </c>
      <c r="P454" s="40">
        <v>-0.66265517999375412</v>
      </c>
      <c r="Q454" s="153">
        <v>30.218978102189698</v>
      </c>
      <c r="R454" s="153">
        <v>4.071537290715499</v>
      </c>
      <c r="S454" s="40">
        <v>-2.7056672760510936</v>
      </c>
      <c r="T454" s="40">
        <v>-18.940609951845932</v>
      </c>
      <c r="U454" s="40">
        <v>-38.803556992724417</v>
      </c>
      <c r="V454" s="40">
        <v>15.7789989039587</v>
      </c>
      <c r="W454" s="40">
        <v>17.761287071550111</v>
      </c>
      <c r="X454" s="40">
        <v>0.74030149999999995</v>
      </c>
      <c r="Y454" s="40">
        <v>-3.3997319999999999E-3</v>
      </c>
      <c r="Z454" s="142">
        <v>38985</v>
      </c>
      <c r="AA454" s="40">
        <v>2886.8243329500001</v>
      </c>
      <c r="AB454" s="40" t="s">
        <v>12447</v>
      </c>
      <c r="AC454" s="40" t="s">
        <v>13166</v>
      </c>
      <c r="AD454" s="42" t="s">
        <v>8237</v>
      </c>
      <c r="AE454" s="42" t="s">
        <v>13182</v>
      </c>
      <c r="AF454" s="42" t="s">
        <v>13187</v>
      </c>
      <c r="AG454" s="42" t="s">
        <v>13184</v>
      </c>
      <c r="AH454" s="42" t="s">
        <v>13184</v>
      </c>
    </row>
    <row r="455" spans="1:34" s="133" customFormat="1" ht="42.75">
      <c r="A455" s="33" t="s">
        <v>12833</v>
      </c>
      <c r="B455" s="32" t="s">
        <v>14081</v>
      </c>
      <c r="C455" s="33" t="s">
        <v>12805</v>
      </c>
      <c r="D455" s="33" t="s">
        <v>14082</v>
      </c>
      <c r="E455" s="33" t="s">
        <v>12453</v>
      </c>
      <c r="F455" s="35" t="s">
        <v>117</v>
      </c>
      <c r="G455" s="36" t="s">
        <v>13115</v>
      </c>
      <c r="H455" s="117">
        <v>5</v>
      </c>
      <c r="I455" s="36" t="s">
        <v>12346</v>
      </c>
      <c r="J455" s="36" t="s">
        <v>12346</v>
      </c>
      <c r="K455" s="36" t="s">
        <v>12346</v>
      </c>
      <c r="L455" s="33" t="e">
        <v>#N/A</v>
      </c>
      <c r="M455" s="151">
        <v>-6.8499080186126378</v>
      </c>
      <c r="N455" s="151">
        <v>-2.3593466424680409</v>
      </c>
      <c r="O455" s="151">
        <v>2.5677510810100834</v>
      </c>
      <c r="P455" s="151">
        <v>0.74069596652270864</v>
      </c>
      <c r="Q455" s="152">
        <v>-3.1818181818182523</v>
      </c>
      <c r="R455" s="152">
        <v>19.904648390941638</v>
      </c>
      <c r="S455" s="33">
        <v>18.591549295774957</v>
      </c>
      <c r="T455" s="33">
        <v>-28.056338028169026</v>
      </c>
      <c r="U455" s="33">
        <v>-30.616074220786071</v>
      </c>
      <c r="V455" s="32">
        <v>14.95129149357102</v>
      </c>
      <c r="W455" s="32">
        <v>15.955727283161576</v>
      </c>
      <c r="X455" s="33">
        <v>0.30649419999999999</v>
      </c>
      <c r="Y455" s="33">
        <v>0.14889659999999999</v>
      </c>
      <c r="Z455" s="141">
        <v>36770</v>
      </c>
      <c r="AA455" s="33">
        <v>782.49009608999995</v>
      </c>
      <c r="AB455" s="33" t="s">
        <v>12447</v>
      </c>
      <c r="AC455" s="33" t="s">
        <v>13166</v>
      </c>
      <c r="AD455" s="126" t="s">
        <v>8237</v>
      </c>
      <c r="AE455" s="126" t="s">
        <v>13182</v>
      </c>
      <c r="AF455" s="126" t="s">
        <v>13205</v>
      </c>
      <c r="AG455" s="33" t="s">
        <v>13184</v>
      </c>
      <c r="AH455" s="33" t="s">
        <v>13184</v>
      </c>
    </row>
    <row r="456" spans="1:34" s="133" customFormat="1" ht="42.75">
      <c r="A456" s="40" t="s">
        <v>12833</v>
      </c>
      <c r="B456" s="39" t="s">
        <v>14083</v>
      </c>
      <c r="C456" s="39" t="s">
        <v>12806</v>
      </c>
      <c r="D456" s="40" t="s">
        <v>14084</v>
      </c>
      <c r="E456" s="40" t="s">
        <v>12447</v>
      </c>
      <c r="F456" s="41" t="s">
        <v>117</v>
      </c>
      <c r="G456" s="40" t="s">
        <v>13115</v>
      </c>
      <c r="H456" s="42">
        <v>5</v>
      </c>
      <c r="I456" s="40" t="s">
        <v>12346</v>
      </c>
      <c r="J456" s="40" t="s">
        <v>12346</v>
      </c>
      <c r="K456" s="42" t="s">
        <v>12346</v>
      </c>
      <c r="L456" s="40" t="e">
        <v>#N/A</v>
      </c>
      <c r="M456" s="40">
        <v>-8.7245841035119671</v>
      </c>
      <c r="N456" s="40">
        <v>3.6088963491398562</v>
      </c>
      <c r="O456" s="40">
        <v>4.3766689365399625</v>
      </c>
      <c r="P456" s="40">
        <v>0.23645312124411788</v>
      </c>
      <c r="Q456" s="153">
        <v>10.68819684736615</v>
      </c>
      <c r="R456" s="153">
        <v>13.205907906168534</v>
      </c>
      <c r="S456" s="40">
        <v>23.125659978880385</v>
      </c>
      <c r="T456" s="40">
        <v>-24.004305705059224</v>
      </c>
      <c r="U456" s="40">
        <v>-37.851662404092089</v>
      </c>
      <c r="V456" s="40">
        <v>15.616220817432897</v>
      </c>
      <c r="W456" s="40">
        <v>17.621275264545876</v>
      </c>
      <c r="X456" s="40">
        <v>0.4502215</v>
      </c>
      <c r="Y456" s="40">
        <v>2.987648E-2</v>
      </c>
      <c r="Z456" s="142">
        <v>41330</v>
      </c>
      <c r="AA456" s="40">
        <v>782.49009608999995</v>
      </c>
      <c r="AB456" s="40" t="s">
        <v>12447</v>
      </c>
      <c r="AC456" s="40" t="s">
        <v>13166</v>
      </c>
      <c r="AD456" s="42" t="s">
        <v>8237</v>
      </c>
      <c r="AE456" s="42" t="s">
        <v>13182</v>
      </c>
      <c r="AF456" s="42" t="s">
        <v>13187</v>
      </c>
      <c r="AG456" s="42" t="s">
        <v>13184</v>
      </c>
      <c r="AH456" s="42" t="s">
        <v>13184</v>
      </c>
    </row>
    <row r="457" spans="1:34" s="133" customFormat="1" ht="42.75">
      <c r="A457" s="33" t="s">
        <v>12440</v>
      </c>
      <c r="B457" s="32" t="s">
        <v>14085</v>
      </c>
      <c r="C457" s="33" t="s">
        <v>12808</v>
      </c>
      <c r="D457" s="33" t="s">
        <v>14086</v>
      </c>
      <c r="E457" s="33" t="s">
        <v>12447</v>
      </c>
      <c r="F457" s="35" t="s">
        <v>117</v>
      </c>
      <c r="G457" s="36" t="s">
        <v>12411</v>
      </c>
      <c r="H457" s="117">
        <v>3</v>
      </c>
      <c r="I457" s="36" t="s">
        <v>12346</v>
      </c>
      <c r="J457" s="36" t="s">
        <v>12346</v>
      </c>
      <c r="K457" s="36" t="s">
        <v>12346</v>
      </c>
      <c r="L457" s="33" t="e">
        <v>#N/A</v>
      </c>
      <c r="M457" s="151">
        <v>-9.5853161114887957</v>
      </c>
      <c r="N457" s="151">
        <v>10.833333333333361</v>
      </c>
      <c r="O457" s="151">
        <v>12.157060234608451</v>
      </c>
      <c r="P457" s="151">
        <v>6.1069056913686026</v>
      </c>
      <c r="Q457" s="152">
        <v>24.911660777385315</v>
      </c>
      <c r="R457" s="152">
        <v>9.1346153846153513</v>
      </c>
      <c r="S457" s="33">
        <v>15.265486725663679</v>
      </c>
      <c r="T457" s="33">
        <v>-11.819389110225774</v>
      </c>
      <c r="U457" s="33">
        <v>-24.44770283479961</v>
      </c>
      <c r="V457" s="32">
        <v>12.001230630985566</v>
      </c>
      <c r="W457" s="32">
        <v>13.284638727601884</v>
      </c>
      <c r="X457" s="33">
        <v>1.4612400000000001</v>
      </c>
      <c r="Y457" s="33">
        <v>0.53436669999999997</v>
      </c>
      <c r="Z457" s="141">
        <v>44356</v>
      </c>
      <c r="AA457" s="33">
        <v>2435.9644732299998</v>
      </c>
      <c r="AB457" s="33" t="s">
        <v>12447</v>
      </c>
      <c r="AC457" s="33" t="s">
        <v>13166</v>
      </c>
      <c r="AD457" s="126" t="s">
        <v>8237</v>
      </c>
      <c r="AE457" s="126" t="s">
        <v>13182</v>
      </c>
      <c r="AF457" s="126" t="s">
        <v>13187</v>
      </c>
      <c r="AG457" s="33" t="s">
        <v>13184</v>
      </c>
      <c r="AH457" s="33" t="s">
        <v>13184</v>
      </c>
    </row>
    <row r="458" spans="1:34" s="133" customFormat="1" ht="42.75">
      <c r="A458" s="40" t="s">
        <v>12440</v>
      </c>
      <c r="B458" s="39" t="s">
        <v>14087</v>
      </c>
      <c r="C458" s="39" t="s">
        <v>12809</v>
      </c>
      <c r="D458" s="40" t="s">
        <v>14088</v>
      </c>
      <c r="E458" s="40" t="s">
        <v>12447</v>
      </c>
      <c r="F458" s="41" t="s">
        <v>117</v>
      </c>
      <c r="G458" s="40" t="s">
        <v>12411</v>
      </c>
      <c r="H458" s="42">
        <v>3</v>
      </c>
      <c r="I458" s="40" t="s">
        <v>12346</v>
      </c>
      <c r="J458" s="40" t="s">
        <v>12346</v>
      </c>
      <c r="K458" s="42" t="s">
        <v>12346</v>
      </c>
      <c r="L458" s="40">
        <v>8.920138540141842E-2</v>
      </c>
      <c r="M458" s="40">
        <v>-9.5920303605313446</v>
      </c>
      <c r="N458" s="40">
        <v>10.810280388009531</v>
      </c>
      <c r="O458" s="40">
        <v>12.142517838690603</v>
      </c>
      <c r="P458" s="40">
        <v>6.9367451606276775</v>
      </c>
      <c r="Q458" s="153">
        <v>24.97253558461907</v>
      </c>
      <c r="R458" s="153">
        <v>9.1073219094964575</v>
      </c>
      <c r="S458" s="40">
        <v>15.320206839404538</v>
      </c>
      <c r="T458" s="40">
        <v>-11.841105313092971</v>
      </c>
      <c r="U458" s="40">
        <v>-24.420844623843564</v>
      </c>
      <c r="V458" s="40">
        <v>12.012320715340035</v>
      </c>
      <c r="W458" s="40">
        <v>13.484018515948899</v>
      </c>
      <c r="X458" s="40">
        <v>1.4635830000000001</v>
      </c>
      <c r="Y458" s="40">
        <v>0.62125859999999999</v>
      </c>
      <c r="Z458" s="142">
        <v>44510</v>
      </c>
      <c r="AA458" s="40">
        <v>2435.9644732299998</v>
      </c>
      <c r="AB458" s="40" t="s">
        <v>12447</v>
      </c>
      <c r="AC458" s="40" t="s">
        <v>13166</v>
      </c>
      <c r="AD458" s="42" t="s">
        <v>8237</v>
      </c>
      <c r="AE458" s="42" t="s">
        <v>13182</v>
      </c>
      <c r="AF458" s="42" t="s">
        <v>13187</v>
      </c>
      <c r="AG458" s="42" t="s">
        <v>13184</v>
      </c>
      <c r="AH458" s="42" t="s">
        <v>13184</v>
      </c>
    </row>
    <row r="459" spans="1:34" s="133" customFormat="1" ht="42.75">
      <c r="A459" s="33" t="s">
        <v>12440</v>
      </c>
      <c r="B459" s="32" t="s">
        <v>14089</v>
      </c>
      <c r="C459" s="33" t="s">
        <v>12810</v>
      </c>
      <c r="D459" s="33" t="s">
        <v>14090</v>
      </c>
      <c r="E459" s="33" t="s">
        <v>12453</v>
      </c>
      <c r="F459" s="35" t="s">
        <v>117</v>
      </c>
      <c r="G459" s="36" t="s">
        <v>12411</v>
      </c>
      <c r="H459" s="117">
        <v>3</v>
      </c>
      <c r="I459" s="36" t="s">
        <v>12346</v>
      </c>
      <c r="J459" s="36" t="s">
        <v>12346</v>
      </c>
      <c r="K459" s="36" t="s">
        <v>12346</v>
      </c>
      <c r="L459" s="33">
        <v>3.804141483603108E-2</v>
      </c>
      <c r="M459" s="151">
        <v>-7.7963404932378744</v>
      </c>
      <c r="N459" s="151">
        <v>4.4633919559990298</v>
      </c>
      <c r="O459" s="151">
        <v>10.214899651464538</v>
      </c>
      <c r="P459" s="151">
        <v>7.0112633653111489</v>
      </c>
      <c r="Q459" s="152">
        <v>9.2822423350670924</v>
      </c>
      <c r="R459" s="152">
        <v>15.439388478404581</v>
      </c>
      <c r="S459" s="33">
        <v>11.128703336906876</v>
      </c>
      <c r="T459" s="33">
        <v>-13.394342762063239</v>
      </c>
      <c r="U459" s="33">
        <v>-13.394342762063172</v>
      </c>
      <c r="V459" s="32">
        <v>8.7201220803085544</v>
      </c>
      <c r="W459" s="32">
        <v>9.5918641527143489</v>
      </c>
      <c r="X459" s="33">
        <v>1.6777420000000001</v>
      </c>
      <c r="Y459" s="33">
        <v>1.0238510000000001</v>
      </c>
      <c r="Z459" s="141">
        <v>36404</v>
      </c>
      <c r="AA459" s="33">
        <v>2435.9644732299998</v>
      </c>
      <c r="AB459" s="33" t="s">
        <v>12447</v>
      </c>
      <c r="AC459" s="33" t="s">
        <v>13166</v>
      </c>
      <c r="AD459" s="126" t="s">
        <v>8237</v>
      </c>
      <c r="AE459" s="126" t="s">
        <v>13182</v>
      </c>
      <c r="AF459" s="126" t="s">
        <v>13205</v>
      </c>
      <c r="AG459" s="33" t="s">
        <v>13184</v>
      </c>
      <c r="AH459" s="33" t="s">
        <v>13184</v>
      </c>
    </row>
    <row r="460" spans="1:34" s="133" customFormat="1" ht="28.5">
      <c r="A460" s="40" t="s">
        <v>12440</v>
      </c>
      <c r="B460" s="39" t="s">
        <v>14091</v>
      </c>
      <c r="C460" s="39" t="s">
        <v>12814</v>
      </c>
      <c r="D460" s="40" t="s">
        <v>14092</v>
      </c>
      <c r="E460" s="40" t="s">
        <v>12447</v>
      </c>
      <c r="F460" s="41" t="s">
        <v>117</v>
      </c>
      <c r="G460" s="40" t="s">
        <v>12549</v>
      </c>
      <c r="H460" s="42">
        <v>4</v>
      </c>
      <c r="I460" s="40" t="s">
        <v>12346</v>
      </c>
      <c r="J460" s="40" t="s">
        <v>12346</v>
      </c>
      <c r="K460" s="42" t="s">
        <v>12346</v>
      </c>
      <c r="L460" s="40">
        <v>1.8245327138455114E-2</v>
      </c>
      <c r="M460" s="40">
        <v>-5.7683839718185919</v>
      </c>
      <c r="N460" s="40">
        <v>25.875147471216707</v>
      </c>
      <c r="O460" s="40">
        <v>-0.91728692556019009</v>
      </c>
      <c r="P460" s="40">
        <v>-3.0579157821881919</v>
      </c>
      <c r="Q460" s="153">
        <v>2.1412119550316078</v>
      </c>
      <c r="R460" s="153">
        <v>-2.5342940959668159</v>
      </c>
      <c r="S460" s="40">
        <v>-13.374093635160211</v>
      </c>
      <c r="T460" s="40">
        <v>-31.460863181798647</v>
      </c>
      <c r="U460" s="40">
        <v>-39.296258878098811</v>
      </c>
      <c r="V460" s="40">
        <v>19.600610143654645</v>
      </c>
      <c r="W460" s="40">
        <v>18.687298951709888</v>
      </c>
      <c r="X460" s="40">
        <v>-2.2688830000000002E-3</v>
      </c>
      <c r="Y460" s="40">
        <v>-9.570447E-2</v>
      </c>
      <c r="Z460" s="142">
        <v>33147</v>
      </c>
      <c r="AA460" s="40">
        <v>129.68503747</v>
      </c>
      <c r="AB460" s="40" t="s">
        <v>12447</v>
      </c>
      <c r="AC460" s="40" t="s">
        <v>13166</v>
      </c>
      <c r="AD460" s="42" t="s">
        <v>8237</v>
      </c>
      <c r="AE460" s="42" t="s">
        <v>13182</v>
      </c>
      <c r="AF460" s="42" t="s">
        <v>13187</v>
      </c>
      <c r="AG460" s="42" t="s">
        <v>13184</v>
      </c>
      <c r="AH460" s="42" t="s">
        <v>13184</v>
      </c>
    </row>
    <row r="461" spans="1:34" s="133" customFormat="1" ht="28.5">
      <c r="A461" s="33" t="s">
        <v>12440</v>
      </c>
      <c r="B461" s="32" t="s">
        <v>14093</v>
      </c>
      <c r="C461" s="33" t="s">
        <v>12816</v>
      </c>
      <c r="D461" s="33" t="s">
        <v>14094</v>
      </c>
      <c r="E461" s="33" t="s">
        <v>12447</v>
      </c>
      <c r="F461" s="35" t="s">
        <v>422</v>
      </c>
      <c r="G461" s="36" t="s">
        <v>13141</v>
      </c>
      <c r="H461" s="117">
        <v>3</v>
      </c>
      <c r="I461" s="36" t="s">
        <v>12346</v>
      </c>
      <c r="J461" s="36" t="s">
        <v>12346</v>
      </c>
      <c r="K461" s="36" t="s">
        <v>12346</v>
      </c>
      <c r="L461" s="33" t="e">
        <v>#N/A</v>
      </c>
      <c r="M461" s="151">
        <v>-1.7334777898158071</v>
      </c>
      <c r="N461" s="151">
        <v>3.1854379977245939</v>
      </c>
      <c r="O461" s="151">
        <v>2.7313730834607641</v>
      </c>
      <c r="P461" s="151">
        <v>-0.1753821444942405</v>
      </c>
      <c r="Q461" s="152">
        <v>6.6666666666666652</v>
      </c>
      <c r="R461" s="152">
        <v>0.23419203747079287</v>
      </c>
      <c r="S461" s="33">
        <v>5.9839605181987388</v>
      </c>
      <c r="T461" s="33">
        <v>-7.601649970536184</v>
      </c>
      <c r="U461" s="33">
        <v>-18.763102725366743</v>
      </c>
      <c r="V461" s="32">
        <v>5.7948931215614214</v>
      </c>
      <c r="W461" s="32">
        <v>6.5395811823722161</v>
      </c>
      <c r="X461" s="33">
        <v>-2.744274E-2</v>
      </c>
      <c r="Y461" s="33">
        <v>-0.46718100000000001</v>
      </c>
      <c r="Z461" s="141">
        <v>38985</v>
      </c>
      <c r="AA461" s="33">
        <v>4145.2214964499999</v>
      </c>
      <c r="AB461" s="33" t="s">
        <v>12447</v>
      </c>
      <c r="AC461" s="33" t="s">
        <v>13166</v>
      </c>
      <c r="AD461" s="126" t="s">
        <v>8237</v>
      </c>
      <c r="AE461" s="126" t="s">
        <v>13182</v>
      </c>
      <c r="AF461" s="126" t="s">
        <v>13187</v>
      </c>
      <c r="AG461" s="33" t="s">
        <v>13184</v>
      </c>
      <c r="AH461" s="33" t="s">
        <v>13184</v>
      </c>
    </row>
    <row r="462" spans="1:34" s="133" customFormat="1" ht="28.5">
      <c r="A462" s="40" t="s">
        <v>12440</v>
      </c>
      <c r="B462" s="39" t="s">
        <v>14095</v>
      </c>
      <c r="C462" s="39" t="s">
        <v>12817</v>
      </c>
      <c r="D462" s="40" t="s">
        <v>14096</v>
      </c>
      <c r="E462" s="40" t="s">
        <v>12447</v>
      </c>
      <c r="F462" s="41" t="s">
        <v>422</v>
      </c>
      <c r="G462" s="40" t="s">
        <v>13141</v>
      </c>
      <c r="H462" s="42">
        <v>3</v>
      </c>
      <c r="I462" s="40" t="s">
        <v>12346</v>
      </c>
      <c r="J462" s="40" t="s">
        <v>12346</v>
      </c>
      <c r="K462" s="42" t="s">
        <v>12346</v>
      </c>
      <c r="L462" s="40">
        <v>6.1441180502971066E-2</v>
      </c>
      <c r="M462" s="40">
        <v>-1.721905748316932</v>
      </c>
      <c r="N462" s="40">
        <v>3.1807021445198869</v>
      </c>
      <c r="O462" s="40">
        <v>2.738258649809211</v>
      </c>
      <c r="P462" s="40">
        <v>-0.17046660856689932</v>
      </c>
      <c r="Q462" s="153">
        <v>6.6508486764986996</v>
      </c>
      <c r="R462" s="153">
        <v>0.23527275519488189</v>
      </c>
      <c r="S462" s="40">
        <v>5.9509814540552153</v>
      </c>
      <c r="T462" s="40">
        <v>-7.574389041728768</v>
      </c>
      <c r="U462" s="40">
        <v>-18.764104356736777</v>
      </c>
      <c r="V462" s="40">
        <v>5.7919357747891596</v>
      </c>
      <c r="W462" s="40">
        <v>6.523820443209881</v>
      </c>
      <c r="X462" s="40">
        <v>-2.7181569999999999E-2</v>
      </c>
      <c r="Y462" s="40">
        <v>-0.4685473</v>
      </c>
      <c r="Z462" s="142">
        <v>44097</v>
      </c>
      <c r="AA462" s="40">
        <v>4145.2214964499999</v>
      </c>
      <c r="AB462" s="40" t="s">
        <v>12447</v>
      </c>
      <c r="AC462" s="40" t="s">
        <v>13166</v>
      </c>
      <c r="AD462" s="42" t="s">
        <v>8237</v>
      </c>
      <c r="AE462" s="42" t="s">
        <v>13182</v>
      </c>
      <c r="AF462" s="42" t="s">
        <v>13187</v>
      </c>
      <c r="AG462" s="42" t="s">
        <v>13184</v>
      </c>
      <c r="AH462" s="42" t="s">
        <v>13184</v>
      </c>
    </row>
    <row r="463" spans="1:34" s="133" customFormat="1" ht="28.5">
      <c r="A463" s="33" t="s">
        <v>12440</v>
      </c>
      <c r="B463" s="32" t="s">
        <v>14097</v>
      </c>
      <c r="C463" s="33" t="s">
        <v>12818</v>
      </c>
      <c r="D463" s="33" t="s">
        <v>14096</v>
      </c>
      <c r="E463" s="33" t="s">
        <v>12448</v>
      </c>
      <c r="F463" s="35" t="s">
        <v>422</v>
      </c>
      <c r="G463" s="36" t="s">
        <v>13141</v>
      </c>
      <c r="H463" s="117">
        <v>3</v>
      </c>
      <c r="I463" s="36" t="s">
        <v>12346</v>
      </c>
      <c r="J463" s="36" t="s">
        <v>12346</v>
      </c>
      <c r="K463" s="36" t="s">
        <v>12346</v>
      </c>
      <c r="L463" s="33">
        <v>6.1161760808465755E-2</v>
      </c>
      <c r="M463" s="151">
        <v>-1.5388561169531023</v>
      </c>
      <c r="N463" s="151">
        <v>3.922035505889232</v>
      </c>
      <c r="O463" s="151">
        <v>2.6874559779509477</v>
      </c>
      <c r="P463" s="151">
        <v>-6.6048512102123702E-3</v>
      </c>
      <c r="Q463" s="152">
        <v>6.7412843179905257</v>
      </c>
      <c r="R463" s="152">
        <v>-0.36602276591868321</v>
      </c>
      <c r="S463" s="33">
        <v>6.0803066783349236</v>
      </c>
      <c r="T463" s="33">
        <v>-7.8580840231443965</v>
      </c>
      <c r="U463" s="33">
        <v>-17.964413442248816</v>
      </c>
      <c r="V463" s="32">
        <v>5.6887473797600947</v>
      </c>
      <c r="W463" s="32">
        <v>6.4207978936587207</v>
      </c>
      <c r="X463" s="33">
        <v>0.1129343</v>
      </c>
      <c r="Y463" s="33">
        <v>-0.34656379999999998</v>
      </c>
      <c r="Z463" s="141">
        <v>44097</v>
      </c>
      <c r="AA463" s="33">
        <v>4145.2214964499999</v>
      </c>
      <c r="AB463" s="33" t="s">
        <v>12447</v>
      </c>
      <c r="AC463" s="33" t="s">
        <v>13166</v>
      </c>
      <c r="AD463" s="126" t="s">
        <v>8237</v>
      </c>
      <c r="AE463" s="126" t="s">
        <v>13182</v>
      </c>
      <c r="AF463" s="126" t="s">
        <v>13215</v>
      </c>
      <c r="AG463" s="33" t="s">
        <v>13184</v>
      </c>
      <c r="AH463" s="33" t="s">
        <v>13184</v>
      </c>
    </row>
    <row r="464" spans="1:34" s="133" customFormat="1" ht="28.5">
      <c r="A464" s="40" t="s">
        <v>12440</v>
      </c>
      <c r="B464" s="39" t="s">
        <v>14098</v>
      </c>
      <c r="C464" s="39" t="s">
        <v>12819</v>
      </c>
      <c r="D464" s="40" t="s">
        <v>14099</v>
      </c>
      <c r="E464" s="40" t="s">
        <v>12447</v>
      </c>
      <c r="F464" s="41" t="s">
        <v>717</v>
      </c>
      <c r="G464" s="40" t="s">
        <v>89</v>
      </c>
      <c r="H464" s="42">
        <v>1</v>
      </c>
      <c r="I464" s="40" t="s">
        <v>12346</v>
      </c>
      <c r="J464" s="40" t="s">
        <v>12346</v>
      </c>
      <c r="K464" s="42" t="s">
        <v>12346</v>
      </c>
      <c r="L464" s="40" t="e">
        <v>#N/A</v>
      </c>
      <c r="M464" s="40">
        <v>0.24869080445082403</v>
      </c>
      <c r="N464" s="40">
        <v>4.0422943763452013</v>
      </c>
      <c r="O464" s="40">
        <v>4.7456686983285978</v>
      </c>
      <c r="P464" s="40">
        <v>3.3117396354799933</v>
      </c>
      <c r="Q464" s="153">
        <v>4.2043745028079282</v>
      </c>
      <c r="R464" s="153">
        <v>5.1580726405091815</v>
      </c>
      <c r="S464" s="40">
        <v>5.0020889182887274</v>
      </c>
      <c r="T464" s="40">
        <v>-2.1563772861599162E-2</v>
      </c>
      <c r="U464" s="40">
        <v>-0.17731122088924245</v>
      </c>
      <c r="V464" s="40">
        <v>0.19585259271400918</v>
      </c>
      <c r="W464" s="40">
        <v>0.60715592561846154</v>
      </c>
      <c r="X464" s="40">
        <v>6.9263619999999998E-2</v>
      </c>
      <c r="Y464" s="40">
        <v>-0.15659210000000001</v>
      </c>
      <c r="Z464" s="142">
        <v>38985</v>
      </c>
      <c r="AA464" s="40">
        <v>2917.4447522099999</v>
      </c>
      <c r="AB464" s="40" t="s">
        <v>12447</v>
      </c>
      <c r="AC464" s="40" t="s">
        <v>13166</v>
      </c>
      <c r="AD464" s="42" t="s">
        <v>8237</v>
      </c>
      <c r="AE464" s="42" t="s">
        <v>13182</v>
      </c>
      <c r="AF464" s="42" t="s">
        <v>13187</v>
      </c>
      <c r="AG464" s="42" t="s">
        <v>13303</v>
      </c>
      <c r="AH464" s="42" t="s">
        <v>13303</v>
      </c>
    </row>
    <row r="465" spans="1:34" s="133" customFormat="1" ht="28.5">
      <c r="A465" s="33" t="s">
        <v>12554</v>
      </c>
      <c r="B465" s="32" t="s">
        <v>14100</v>
      </c>
      <c r="C465" s="33" t="s">
        <v>12820</v>
      </c>
      <c r="D465" s="33" t="s">
        <v>14101</v>
      </c>
      <c r="E465" s="33" t="s">
        <v>12448</v>
      </c>
      <c r="F465" s="35" t="s">
        <v>422</v>
      </c>
      <c r="G465" s="36" t="s">
        <v>13137</v>
      </c>
      <c r="H465" s="117">
        <v>4</v>
      </c>
      <c r="I465" s="36" t="s">
        <v>12346</v>
      </c>
      <c r="J465" s="36" t="s">
        <v>12346</v>
      </c>
      <c r="K465" s="36" t="s">
        <v>12346</v>
      </c>
      <c r="L465" s="33">
        <v>5.664376649819132E-2</v>
      </c>
      <c r="M465" s="151">
        <v>-1.2596899224806335</v>
      </c>
      <c r="N465" s="151">
        <v>7.1679202987603441</v>
      </c>
      <c r="O465" s="151">
        <v>6.7534128247703329</v>
      </c>
      <c r="P465" s="151">
        <v>3.5542552022247653</v>
      </c>
      <c r="Q465" s="152">
        <v>7.5045697717381232</v>
      </c>
      <c r="R465" s="152">
        <v>10.783298096737525</v>
      </c>
      <c r="S465" s="33">
        <v>10.414869940861404</v>
      </c>
      <c r="T465" s="33">
        <v>-5.6309203146651665</v>
      </c>
      <c r="U465" s="33">
        <v>-13.077258867081177</v>
      </c>
      <c r="V465" s="32">
        <v>4.5689864940763529</v>
      </c>
      <c r="W465" s="32">
        <v>6.5800989971480259</v>
      </c>
      <c r="X465" s="33">
        <v>0.89081010000000005</v>
      </c>
      <c r="Y465" s="33">
        <v>0.23627339999999999</v>
      </c>
      <c r="Z465" s="141">
        <v>40408</v>
      </c>
      <c r="AA465" s="33">
        <v>2472.4716561300002</v>
      </c>
      <c r="AB465" s="33" t="s">
        <v>12447</v>
      </c>
      <c r="AC465" s="33" t="s">
        <v>13166</v>
      </c>
      <c r="AD465" s="126" t="s">
        <v>8237</v>
      </c>
      <c r="AE465" s="126" t="s">
        <v>13182</v>
      </c>
      <c r="AF465" s="126" t="s">
        <v>13215</v>
      </c>
      <c r="AG465" s="33" t="s">
        <v>13184</v>
      </c>
      <c r="AH465" s="33" t="s">
        <v>13184</v>
      </c>
    </row>
    <row r="466" spans="1:34" s="133" customFormat="1" ht="28.5">
      <c r="A466" s="40" t="s">
        <v>12554</v>
      </c>
      <c r="B466" s="39" t="s">
        <v>14102</v>
      </c>
      <c r="C466" s="39" t="s">
        <v>12821</v>
      </c>
      <c r="D466" s="40" t="s">
        <v>14103</v>
      </c>
      <c r="E466" s="40" t="s">
        <v>12447</v>
      </c>
      <c r="F466" s="41" t="s">
        <v>422</v>
      </c>
      <c r="G466" s="40" t="s">
        <v>13137</v>
      </c>
      <c r="H466" s="42">
        <v>4</v>
      </c>
      <c r="I466" s="40" t="s">
        <v>12346</v>
      </c>
      <c r="J466" s="40" t="s">
        <v>12346</v>
      </c>
      <c r="K466" s="42" t="s">
        <v>12346</v>
      </c>
      <c r="L466" s="40">
        <v>5.2930056231909751E-2</v>
      </c>
      <c r="M466" s="40">
        <v>-1.489757914338885</v>
      </c>
      <c r="N466" s="40">
        <v>6.4017225997626825</v>
      </c>
      <c r="O466" s="40">
        <v>6.8313472822898236</v>
      </c>
      <c r="P466" s="40">
        <v>3.3892627976596978</v>
      </c>
      <c r="Q466" s="153">
        <v>7.4543167889860706</v>
      </c>
      <c r="R466" s="153">
        <v>6.6970322574621655</v>
      </c>
      <c r="S466" s="40">
        <v>10.341388539665907</v>
      </c>
      <c r="T466" s="40">
        <v>-5.4001634561228524</v>
      </c>
      <c r="U466" s="40">
        <v>-13.62156489018137</v>
      </c>
      <c r="V466" s="40">
        <v>4.3996935114370004</v>
      </c>
      <c r="W466" s="40">
        <v>6.5211966657914653</v>
      </c>
      <c r="X466" s="40">
        <v>0.74443760000000003</v>
      </c>
      <c r="Y466" s="40">
        <v>0.1103843</v>
      </c>
      <c r="Z466" s="142">
        <v>37778</v>
      </c>
      <c r="AA466" s="40">
        <v>2472.4716561300002</v>
      </c>
      <c r="AB466" s="40" t="s">
        <v>12447</v>
      </c>
      <c r="AC466" s="40" t="s">
        <v>13166</v>
      </c>
      <c r="AD466" s="42" t="s">
        <v>8237</v>
      </c>
      <c r="AE466" s="42" t="s">
        <v>13182</v>
      </c>
      <c r="AF466" s="42" t="s">
        <v>13187</v>
      </c>
      <c r="AG466" s="42" t="s">
        <v>13184</v>
      </c>
      <c r="AH466" s="42" t="s">
        <v>13184</v>
      </c>
    </row>
    <row r="467" spans="1:34" s="133" customFormat="1" ht="28.5">
      <c r="A467" s="33" t="s">
        <v>12554</v>
      </c>
      <c r="B467" s="32" t="s">
        <v>14104</v>
      </c>
      <c r="C467" s="33" t="s">
        <v>12822</v>
      </c>
      <c r="D467" s="33" t="s">
        <v>14105</v>
      </c>
      <c r="E467" s="33" t="s">
        <v>12447</v>
      </c>
      <c r="F467" s="35" t="s">
        <v>422</v>
      </c>
      <c r="G467" s="36" t="s">
        <v>13137</v>
      </c>
      <c r="H467" s="117">
        <v>4</v>
      </c>
      <c r="I467" s="36" t="s">
        <v>12346</v>
      </c>
      <c r="J467" s="36" t="s">
        <v>12346</v>
      </c>
      <c r="K467" s="36" t="s">
        <v>12346</v>
      </c>
      <c r="L467" s="33">
        <v>5.4747385430419071E-2</v>
      </c>
      <c r="M467" s="151">
        <v>-1.4592274678111528</v>
      </c>
      <c r="N467" s="151">
        <v>6.3831774229110572</v>
      </c>
      <c r="O467" s="151">
        <v>6.8188798243649984</v>
      </c>
      <c r="P467" s="151">
        <v>3.3951267121157036</v>
      </c>
      <c r="Q467" s="152">
        <v>7.498453931903537</v>
      </c>
      <c r="R467" s="152">
        <v>6.658687008360209</v>
      </c>
      <c r="S467" s="33">
        <v>10.335216381126045</v>
      </c>
      <c r="T467" s="33">
        <v>-5.4498269896193552</v>
      </c>
      <c r="U467" s="33">
        <v>-13.636165446206828</v>
      </c>
      <c r="V467" s="32">
        <v>4.4343050924663698</v>
      </c>
      <c r="W467" s="32">
        <v>6.5227330537924679</v>
      </c>
      <c r="X467" s="33">
        <v>0.73851670000000003</v>
      </c>
      <c r="Y467" s="33">
        <v>0.109176</v>
      </c>
      <c r="Z467" s="141">
        <v>37139</v>
      </c>
      <c r="AA467" s="33">
        <v>2472.4716561300002</v>
      </c>
      <c r="AB467" s="33" t="s">
        <v>12447</v>
      </c>
      <c r="AC467" s="33" t="s">
        <v>13166</v>
      </c>
      <c r="AD467" s="126" t="s">
        <v>8237</v>
      </c>
      <c r="AE467" s="126" t="s">
        <v>13182</v>
      </c>
      <c r="AF467" s="126" t="s">
        <v>13187</v>
      </c>
      <c r="AG467" s="33" t="s">
        <v>13184</v>
      </c>
      <c r="AH467" s="33" t="s">
        <v>13184</v>
      </c>
    </row>
    <row r="468" spans="1:34" s="133" customFormat="1" ht="28.5">
      <c r="A468" s="40" t="s">
        <v>12554</v>
      </c>
      <c r="B468" s="39" t="s">
        <v>14106</v>
      </c>
      <c r="C468" s="39" t="s">
        <v>12823</v>
      </c>
      <c r="D468" s="40" t="s">
        <v>14107</v>
      </c>
      <c r="E468" s="40" t="s">
        <v>12447</v>
      </c>
      <c r="F468" s="41" t="s">
        <v>117</v>
      </c>
      <c r="G468" s="40" t="s">
        <v>12411</v>
      </c>
      <c r="H468" s="42">
        <v>2</v>
      </c>
      <c r="I468" s="40" t="s">
        <v>12346</v>
      </c>
      <c r="J468" s="40" t="s">
        <v>12346</v>
      </c>
      <c r="K468" s="42" t="s">
        <v>12346</v>
      </c>
      <c r="L468" s="40" t="e">
        <v>#N/A</v>
      </c>
      <c r="M468" s="40">
        <v>-7.2824156305506431</v>
      </c>
      <c r="N468" s="40">
        <v>18.528610354223353</v>
      </c>
      <c r="O468" s="40">
        <v>13.871872984113498</v>
      </c>
      <c r="P468" s="40">
        <v>6.0220982903382181</v>
      </c>
      <c r="Q468" s="153">
        <v>23.20563628357537</v>
      </c>
      <c r="R468" s="153">
        <v>13.013013013013053</v>
      </c>
      <c r="S468" s="40">
        <v>19.475878499106436</v>
      </c>
      <c r="T468" s="40">
        <v>-17.07112970711292</v>
      </c>
      <c r="U468" s="40">
        <v>-28.719397363465159</v>
      </c>
      <c r="V468" s="40">
        <v>13.08678595024241</v>
      </c>
      <c r="W468" s="40">
        <v>14.880014239756308</v>
      </c>
      <c r="X468" s="40">
        <v>1.1221460000000001</v>
      </c>
      <c r="Y468" s="40">
        <v>0.43017149999999998</v>
      </c>
      <c r="Z468" s="142">
        <v>41837</v>
      </c>
      <c r="AA468" s="40">
        <v>6522.2939403</v>
      </c>
      <c r="AB468" s="40" t="s">
        <v>12447</v>
      </c>
      <c r="AC468" s="40" t="s">
        <v>13166</v>
      </c>
      <c r="AD468" s="42" t="s">
        <v>8237</v>
      </c>
      <c r="AE468" s="42" t="s">
        <v>13182</v>
      </c>
      <c r="AF468" s="42" t="s">
        <v>13187</v>
      </c>
      <c r="AG468" s="42" t="s">
        <v>13184</v>
      </c>
      <c r="AH468" s="42" t="s">
        <v>13184</v>
      </c>
    </row>
    <row r="469" spans="1:34" s="133" customFormat="1" ht="28.5">
      <c r="A469" s="33" t="s">
        <v>12975</v>
      </c>
      <c r="B469" s="32" t="s">
        <v>14108</v>
      </c>
      <c r="C469" s="33" t="s">
        <v>12834</v>
      </c>
      <c r="D469" s="33" t="s">
        <v>14109</v>
      </c>
      <c r="E469" s="33" t="s">
        <v>12447</v>
      </c>
      <c r="F469" s="35" t="s">
        <v>422</v>
      </c>
      <c r="G469" s="36" t="s">
        <v>13131</v>
      </c>
      <c r="H469" s="117">
        <v>4</v>
      </c>
      <c r="I469" s="36" t="s">
        <v>12346</v>
      </c>
      <c r="J469" s="36" t="s">
        <v>12346</v>
      </c>
      <c r="K469" s="36" t="s">
        <v>12551</v>
      </c>
      <c r="L469" s="33">
        <v>5.2646637357270425E-2</v>
      </c>
      <c r="M469" s="151">
        <v>-4.7683923705722275</v>
      </c>
      <c r="N469" s="151">
        <v>-5.9443322522167996E-2</v>
      </c>
      <c r="O469" s="151">
        <v>-1.0657307850329478</v>
      </c>
      <c r="P469" s="151">
        <v>-1.9080578412465576</v>
      </c>
      <c r="Q469" s="152">
        <v>4.5671788645307076</v>
      </c>
      <c r="R469" s="152">
        <v>-3.747603134573041</v>
      </c>
      <c r="S469" s="33">
        <v>1.4929262085124018</v>
      </c>
      <c r="T469" s="33">
        <v>-9.7303767970692068</v>
      </c>
      <c r="U469" s="33">
        <v>-18.803733053078421</v>
      </c>
      <c r="V469" s="32">
        <v>8.8728313608879041</v>
      </c>
      <c r="W469" s="32">
        <v>9.380202777226355</v>
      </c>
      <c r="X469" s="33">
        <v>-0.31042459999999999</v>
      </c>
      <c r="Y469" s="33">
        <v>-0.43322139999999998</v>
      </c>
      <c r="Z469" s="141">
        <v>38650</v>
      </c>
      <c r="AA469" s="33">
        <v>75.040913628641334</v>
      </c>
      <c r="AB469" s="33" t="s">
        <v>12447</v>
      </c>
      <c r="AC469" s="33" t="s">
        <v>13166</v>
      </c>
      <c r="AD469" s="126" t="s">
        <v>8237</v>
      </c>
      <c r="AE469" s="126" t="s">
        <v>13182</v>
      </c>
      <c r="AF469" s="126" t="s">
        <v>13187</v>
      </c>
      <c r="AG469" s="33" t="s">
        <v>13184</v>
      </c>
      <c r="AH469" s="33" t="s">
        <v>13184</v>
      </c>
    </row>
    <row r="470" spans="1:34" s="133" customFormat="1" ht="28.5">
      <c r="A470" s="40" t="s">
        <v>12975</v>
      </c>
      <c r="B470" s="39" t="s">
        <v>14110</v>
      </c>
      <c r="C470" s="39" t="s">
        <v>12835</v>
      </c>
      <c r="D470" s="40" t="s">
        <v>14111</v>
      </c>
      <c r="E470" s="40" t="s">
        <v>12447</v>
      </c>
      <c r="F470" s="41" t="s">
        <v>422</v>
      </c>
      <c r="G470" s="40" t="s">
        <v>13131</v>
      </c>
      <c r="H470" s="42">
        <v>4</v>
      </c>
      <c r="I470" s="40" t="s">
        <v>12346</v>
      </c>
      <c r="J470" s="40" t="s">
        <v>12346</v>
      </c>
      <c r="K470" s="42" t="s">
        <v>12551</v>
      </c>
      <c r="L470" s="40" t="e">
        <v>#N/A</v>
      </c>
      <c r="M470" s="40">
        <v>-4.7907822922983678</v>
      </c>
      <c r="N470" s="40">
        <v>-6.365372374301792E-2</v>
      </c>
      <c r="O470" s="40">
        <v>-1.0792869851862896</v>
      </c>
      <c r="P470" s="40">
        <v>-1.9098224623848914</v>
      </c>
      <c r="Q470" s="153">
        <v>4.6451612903226192</v>
      </c>
      <c r="R470" s="153">
        <v>-3.7841191066998681</v>
      </c>
      <c r="S470" s="40">
        <v>1.4366021236726034</v>
      </c>
      <c r="T470" s="40">
        <v>-9.6774193548387792</v>
      </c>
      <c r="U470" s="40">
        <v>-18.721719457013506</v>
      </c>
      <c r="V470" s="40">
        <v>8.8193053349286483</v>
      </c>
      <c r="W470" s="40">
        <v>9.3475573961650458</v>
      </c>
      <c r="X470" s="40">
        <v>-0.3102664</v>
      </c>
      <c r="Y470" s="40">
        <v>-0.43408439999999998</v>
      </c>
      <c r="Z470" s="142">
        <v>38650</v>
      </c>
      <c r="AA470" s="40">
        <v>75.040913628641334</v>
      </c>
      <c r="AB470" s="40" t="s">
        <v>12447</v>
      </c>
      <c r="AC470" s="40" t="s">
        <v>13166</v>
      </c>
      <c r="AD470" s="42" t="s">
        <v>8237</v>
      </c>
      <c r="AE470" s="42" t="s">
        <v>13182</v>
      </c>
      <c r="AF470" s="42" t="s">
        <v>13187</v>
      </c>
      <c r="AG470" s="42" t="s">
        <v>13184</v>
      </c>
      <c r="AH470" s="42" t="s">
        <v>13184</v>
      </c>
    </row>
    <row r="471" spans="1:34" s="133" customFormat="1" ht="28.5">
      <c r="A471" s="33" t="s">
        <v>12975</v>
      </c>
      <c r="B471" s="32" t="s">
        <v>14112</v>
      </c>
      <c r="C471" s="33" t="s">
        <v>12836</v>
      </c>
      <c r="D471" s="33" t="s">
        <v>14113</v>
      </c>
      <c r="E471" s="33" t="s">
        <v>12453</v>
      </c>
      <c r="F471" s="35" t="s">
        <v>117</v>
      </c>
      <c r="G471" s="36" t="s">
        <v>58</v>
      </c>
      <c r="H471" s="117">
        <v>4</v>
      </c>
      <c r="I471" s="36" t="s">
        <v>12346</v>
      </c>
      <c r="J471" s="36" t="s">
        <v>12346</v>
      </c>
      <c r="K471" s="36" t="s">
        <v>12551</v>
      </c>
      <c r="L471" s="33" t="e">
        <v>#N/A</v>
      </c>
      <c r="M471" s="151">
        <v>-12.123169681309232</v>
      </c>
      <c r="N471" s="151">
        <v>16.036394654535123</v>
      </c>
      <c r="O471" s="151">
        <v>8.9601270387311693</v>
      </c>
      <c r="P471" s="151">
        <v>-0.5870772845595007</v>
      </c>
      <c r="Q471" s="152">
        <v>9.8432774264502818</v>
      </c>
      <c r="R471" s="152">
        <v>19.403973509933834</v>
      </c>
      <c r="S471" s="33">
        <v>-1.4591439688714014</v>
      </c>
      <c r="T471" s="33">
        <v>-17.954847277556507</v>
      </c>
      <c r="U471" s="33">
        <v>-32.911095472671768</v>
      </c>
      <c r="V471" s="32">
        <v>14.630898195054879</v>
      </c>
      <c r="W471" s="32">
        <v>15.798784298235843</v>
      </c>
      <c r="X471" s="33">
        <v>0.95302629999999999</v>
      </c>
      <c r="Y471" s="33">
        <v>7.8500929999999997E-2</v>
      </c>
      <c r="Z471" s="141">
        <v>38650</v>
      </c>
      <c r="AA471" s="33">
        <v>2176.7340932429288</v>
      </c>
      <c r="AB471" s="33" t="s">
        <v>12447</v>
      </c>
      <c r="AC471" s="33" t="s">
        <v>13166</v>
      </c>
      <c r="AD471" s="126" t="s">
        <v>8237</v>
      </c>
      <c r="AE471" s="126" t="s">
        <v>13182</v>
      </c>
      <c r="AF471" s="126" t="s">
        <v>13205</v>
      </c>
      <c r="AG471" s="33" t="s">
        <v>13184</v>
      </c>
      <c r="AH471" s="33" t="s">
        <v>13184</v>
      </c>
    </row>
    <row r="472" spans="1:34" s="133" customFormat="1" ht="28.5">
      <c r="A472" s="40" t="s">
        <v>12975</v>
      </c>
      <c r="B472" s="39" t="s">
        <v>14114</v>
      </c>
      <c r="C472" s="39" t="s">
        <v>12837</v>
      </c>
      <c r="D472" s="40" t="s">
        <v>14115</v>
      </c>
      <c r="E472" s="40" t="s">
        <v>12447</v>
      </c>
      <c r="F472" s="41" t="s">
        <v>117</v>
      </c>
      <c r="G472" s="40" t="s">
        <v>58</v>
      </c>
      <c r="H472" s="42">
        <v>4</v>
      </c>
      <c r="I472" s="40" t="s">
        <v>12346</v>
      </c>
      <c r="J472" s="40" t="s">
        <v>12346</v>
      </c>
      <c r="K472" s="42" t="s">
        <v>12551</v>
      </c>
      <c r="L472" s="40" t="e">
        <v>#N/A</v>
      </c>
      <c r="M472" s="40">
        <v>-13.883780801765422</v>
      </c>
      <c r="N472" s="40">
        <v>22.977941176470718</v>
      </c>
      <c r="O472" s="40">
        <v>10.969675799652956</v>
      </c>
      <c r="P472" s="40">
        <v>-1.0462392667564657</v>
      </c>
      <c r="Q472" s="153">
        <v>25.789192081326973</v>
      </c>
      <c r="R472" s="153">
        <v>13.02114803625367</v>
      </c>
      <c r="S472" s="40">
        <v>2.0036429872497097</v>
      </c>
      <c r="T472" s="40">
        <v>-18.076365393910198</v>
      </c>
      <c r="U472" s="40">
        <v>-43.909180651529979</v>
      </c>
      <c r="V472" s="40">
        <v>15.960923959885957</v>
      </c>
      <c r="W472" s="40">
        <v>18.745398996023667</v>
      </c>
      <c r="X472" s="40">
        <v>1.113024</v>
      </c>
      <c r="Y472" s="40">
        <v>-2.306134E-2</v>
      </c>
      <c r="Z472" s="142">
        <v>37025</v>
      </c>
      <c r="AA472" s="40">
        <v>2176.7340932429288</v>
      </c>
      <c r="AB472" s="40" t="s">
        <v>12447</v>
      </c>
      <c r="AC472" s="40" t="s">
        <v>13166</v>
      </c>
      <c r="AD472" s="42" t="s">
        <v>8237</v>
      </c>
      <c r="AE472" s="42" t="s">
        <v>13182</v>
      </c>
      <c r="AF472" s="42" t="s">
        <v>13187</v>
      </c>
      <c r="AG472" s="42" t="s">
        <v>13184</v>
      </c>
      <c r="AH472" s="42" t="s">
        <v>13184</v>
      </c>
    </row>
    <row r="473" spans="1:34" s="133" customFormat="1" ht="28.5">
      <c r="A473" s="33" t="s">
        <v>12975</v>
      </c>
      <c r="B473" s="32" t="s">
        <v>14116</v>
      </c>
      <c r="C473" s="33" t="s">
        <v>12838</v>
      </c>
      <c r="D473" s="33" t="s">
        <v>14117</v>
      </c>
      <c r="E473" s="33" t="s">
        <v>12453</v>
      </c>
      <c r="F473" s="35" t="s">
        <v>117</v>
      </c>
      <c r="G473" s="36" t="s">
        <v>56</v>
      </c>
      <c r="H473" s="117">
        <v>4</v>
      </c>
      <c r="I473" s="36" t="s">
        <v>12346</v>
      </c>
      <c r="J473" s="36" t="s">
        <v>12346</v>
      </c>
      <c r="K473" s="36" t="s">
        <v>12551</v>
      </c>
      <c r="L473" s="33" t="e">
        <v>#N/A</v>
      </c>
      <c r="M473" s="151">
        <v>-8.4170419120193856</v>
      </c>
      <c r="N473" s="151">
        <v>6.3555913113435114</v>
      </c>
      <c r="O473" s="151">
        <v>10.25867781730927</v>
      </c>
      <c r="P473" s="151">
        <v>0.82123669826204004</v>
      </c>
      <c r="Q473" s="152">
        <v>15.644820295983109</v>
      </c>
      <c r="R473" s="152">
        <v>23.137460650577204</v>
      </c>
      <c r="S473" s="33">
        <v>0.10422094841080476</v>
      </c>
      <c r="T473" s="33">
        <v>-17.883072220099383</v>
      </c>
      <c r="U473" s="33">
        <v>-33.63809523809531</v>
      </c>
      <c r="V473" s="32">
        <v>12.944166180831507</v>
      </c>
      <c r="W473" s="32">
        <v>16.061124588007807</v>
      </c>
      <c r="X473" s="33">
        <v>0.95667239999999998</v>
      </c>
      <c r="Y473" s="33">
        <v>0.14894019999999999</v>
      </c>
      <c r="Z473" s="141">
        <v>38650</v>
      </c>
      <c r="AA473" s="33">
        <v>468.17202252198513</v>
      </c>
      <c r="AB473" s="33" t="s">
        <v>12447</v>
      </c>
      <c r="AC473" s="33" t="s">
        <v>13166</v>
      </c>
      <c r="AD473" s="126" t="s">
        <v>8237</v>
      </c>
      <c r="AE473" s="126" t="s">
        <v>13182</v>
      </c>
      <c r="AF473" s="126" t="s">
        <v>13205</v>
      </c>
      <c r="AG473" s="33" t="s">
        <v>13184</v>
      </c>
      <c r="AH473" s="33" t="s">
        <v>13184</v>
      </c>
    </row>
    <row r="474" spans="1:34" s="133" customFormat="1" ht="28.5">
      <c r="A474" s="40" t="s">
        <v>12975</v>
      </c>
      <c r="B474" s="39" t="s">
        <v>14118</v>
      </c>
      <c r="C474" s="39" t="s">
        <v>12839</v>
      </c>
      <c r="D474" s="40" t="s">
        <v>14119</v>
      </c>
      <c r="E474" s="40" t="s">
        <v>12447</v>
      </c>
      <c r="F474" s="41" t="s">
        <v>117</v>
      </c>
      <c r="G474" s="40" t="s">
        <v>56</v>
      </c>
      <c r="H474" s="42">
        <v>4</v>
      </c>
      <c r="I474" s="40" t="s">
        <v>12346</v>
      </c>
      <c r="J474" s="40" t="s">
        <v>12346</v>
      </c>
      <c r="K474" s="42" t="s">
        <v>12551</v>
      </c>
      <c r="L474" s="40" t="e">
        <v>#N/A</v>
      </c>
      <c r="M474" s="40">
        <v>-10.215053763440828</v>
      </c>
      <c r="N474" s="40">
        <v>12.736273627362781</v>
      </c>
      <c r="O474" s="40">
        <v>12.304148571663731</v>
      </c>
      <c r="P474" s="40">
        <v>0.37116353745045849</v>
      </c>
      <c r="Q474" s="153">
        <v>32.452642073778648</v>
      </c>
      <c r="R474" s="153">
        <v>16.589327146171762</v>
      </c>
      <c r="S474" s="40">
        <v>3.6664695446478879</v>
      </c>
      <c r="T474" s="40">
        <v>-15.794028559065298</v>
      </c>
      <c r="U474" s="40">
        <v>-45.01731435167374</v>
      </c>
      <c r="V474" s="40">
        <v>14.359245398741734</v>
      </c>
      <c r="W474" s="40">
        <v>19.090450529421428</v>
      </c>
      <c r="X474" s="40">
        <v>1.1124400000000001</v>
      </c>
      <c r="Y474" s="40">
        <v>4.2706309999999997E-2</v>
      </c>
      <c r="Z474" s="142">
        <v>38650</v>
      </c>
      <c r="AA474" s="40">
        <v>468.17202252198513</v>
      </c>
      <c r="AB474" s="40" t="s">
        <v>12447</v>
      </c>
      <c r="AC474" s="40" t="s">
        <v>13166</v>
      </c>
      <c r="AD474" s="42" t="s">
        <v>8237</v>
      </c>
      <c r="AE474" s="42" t="s">
        <v>13182</v>
      </c>
      <c r="AF474" s="42" t="s">
        <v>13187</v>
      </c>
      <c r="AG474" s="42" t="s">
        <v>13184</v>
      </c>
      <c r="AH474" s="42" t="s">
        <v>13184</v>
      </c>
    </row>
    <row r="475" spans="1:34" s="133" customFormat="1" ht="28.5">
      <c r="A475" s="33" t="s">
        <v>12975</v>
      </c>
      <c r="B475" s="32" t="s">
        <v>14120</v>
      </c>
      <c r="C475" s="33" t="s">
        <v>12840</v>
      </c>
      <c r="D475" s="33" t="s">
        <v>14121</v>
      </c>
      <c r="E475" s="33" t="s">
        <v>12447</v>
      </c>
      <c r="F475" s="35" t="s">
        <v>117</v>
      </c>
      <c r="G475" s="36" t="s">
        <v>12433</v>
      </c>
      <c r="H475" s="117">
        <v>4</v>
      </c>
      <c r="I475" s="36" t="s">
        <v>12346</v>
      </c>
      <c r="J475" s="36" t="s">
        <v>12346</v>
      </c>
      <c r="K475" s="36" t="s">
        <v>12551</v>
      </c>
      <c r="L475" s="33" t="e">
        <v>#N/A</v>
      </c>
      <c r="M475" s="151">
        <v>-9.6640241600604142</v>
      </c>
      <c r="N475" s="151">
        <v>6.2139369729252047</v>
      </c>
      <c r="O475" s="151">
        <v>0.44934880669278421</v>
      </c>
      <c r="P475" s="151">
        <v>-10.44278485873752</v>
      </c>
      <c r="Q475" s="152">
        <v>32.714138286893892</v>
      </c>
      <c r="R475" s="152">
        <v>14.634146341463317</v>
      </c>
      <c r="S475" s="33">
        <v>-22.08021154693699</v>
      </c>
      <c r="T475" s="33">
        <v>-33.727311101730692</v>
      </c>
      <c r="U475" s="33">
        <v>-64.415231187669903</v>
      </c>
      <c r="V475" s="32">
        <v>22.171038340074912</v>
      </c>
      <c r="W475" s="32">
        <v>30.214880077385409</v>
      </c>
      <c r="X475" s="33">
        <v>0.13456699999999999</v>
      </c>
      <c r="Y475" s="33">
        <v>-0.31237199999999998</v>
      </c>
      <c r="Z475" s="141">
        <v>34578</v>
      </c>
      <c r="AA475" s="33">
        <v>328.23567417142601</v>
      </c>
      <c r="AB475" s="33" t="s">
        <v>12447</v>
      </c>
      <c r="AC475" s="33" t="s">
        <v>13166</v>
      </c>
      <c r="AD475" s="126" t="s">
        <v>8237</v>
      </c>
      <c r="AE475" s="126" t="s">
        <v>13182</v>
      </c>
      <c r="AF475" s="126" t="s">
        <v>13187</v>
      </c>
      <c r="AG475" s="33" t="s">
        <v>13184</v>
      </c>
      <c r="AH475" s="33" t="s">
        <v>13184</v>
      </c>
    </row>
    <row r="476" spans="1:34" s="133" customFormat="1" ht="42.75">
      <c r="A476" s="40" t="s">
        <v>12975</v>
      </c>
      <c r="B476" s="39" t="s">
        <v>14122</v>
      </c>
      <c r="C476" s="39" t="s">
        <v>12843</v>
      </c>
      <c r="D476" s="40" t="s">
        <v>14123</v>
      </c>
      <c r="E476" s="40" t="s">
        <v>12453</v>
      </c>
      <c r="F476" s="41" t="s">
        <v>422</v>
      </c>
      <c r="G476" s="40" t="s">
        <v>13140</v>
      </c>
      <c r="H476" s="42">
        <v>4</v>
      </c>
      <c r="I476" s="40" t="s">
        <v>12346</v>
      </c>
      <c r="J476" s="40" t="s">
        <v>12346</v>
      </c>
      <c r="K476" s="42" t="s">
        <v>12346</v>
      </c>
      <c r="L476" s="40">
        <v>8.8408038918349252E-2</v>
      </c>
      <c r="M476" s="40">
        <v>-2.7067669172932129</v>
      </c>
      <c r="N476" s="40">
        <v>14.344540067172474</v>
      </c>
      <c r="O476" s="40">
        <v>10.491451597664515</v>
      </c>
      <c r="P476" s="40">
        <v>3.7936986336336798</v>
      </c>
      <c r="Q476" s="153">
        <v>10.899293057086989</v>
      </c>
      <c r="R476" s="153">
        <v>7.9184291890853409</v>
      </c>
      <c r="S476" s="40">
        <v>9.8442941284708319</v>
      </c>
      <c r="T476" s="40">
        <v>-12.03824736538337</v>
      </c>
      <c r="U476" s="40">
        <v>-18.703237013628904</v>
      </c>
      <c r="V476" s="40">
        <v>6.3829764431193414</v>
      </c>
      <c r="W476" s="40">
        <v>7.8290568947491552</v>
      </c>
      <c r="X476" s="40">
        <v>1.413662</v>
      </c>
      <c r="Y476" s="40">
        <v>0.40416609999999997</v>
      </c>
      <c r="Z476" s="142">
        <v>37508</v>
      </c>
      <c r="AA476" s="40">
        <v>2543.3759949748228</v>
      </c>
      <c r="AB476" s="40" t="s">
        <v>12447</v>
      </c>
      <c r="AC476" s="40" t="s">
        <v>13166</v>
      </c>
      <c r="AD476" s="42" t="s">
        <v>8237</v>
      </c>
      <c r="AE476" s="42" t="s">
        <v>13182</v>
      </c>
      <c r="AF476" s="42" t="s">
        <v>13205</v>
      </c>
      <c r="AG476" s="42" t="s">
        <v>13184</v>
      </c>
      <c r="AH476" s="42" t="s">
        <v>13184</v>
      </c>
    </row>
    <row r="477" spans="1:34" s="133" customFormat="1" ht="42.75">
      <c r="A477" s="33" t="s">
        <v>12975</v>
      </c>
      <c r="B477" s="32" t="s">
        <v>14124</v>
      </c>
      <c r="C477" s="33" t="s">
        <v>12844</v>
      </c>
      <c r="D477" s="33" t="s">
        <v>14125</v>
      </c>
      <c r="E477" s="33" t="s">
        <v>12448</v>
      </c>
      <c r="F477" s="35" t="s">
        <v>422</v>
      </c>
      <c r="G477" s="36" t="s">
        <v>13140</v>
      </c>
      <c r="H477" s="117">
        <v>4</v>
      </c>
      <c r="I477" s="36" t="s">
        <v>12346</v>
      </c>
      <c r="J477" s="36" t="s">
        <v>12346</v>
      </c>
      <c r="K477" s="36" t="s">
        <v>12346</v>
      </c>
      <c r="L477" s="33">
        <v>8.7786261134475241E-2</v>
      </c>
      <c r="M477" s="151">
        <v>-4.3795620437956266</v>
      </c>
      <c r="N477" s="151">
        <v>21.776797054407272</v>
      </c>
      <c r="O477" s="151">
        <v>12.380936941359067</v>
      </c>
      <c r="P477" s="151">
        <v>3.4262403128217489</v>
      </c>
      <c r="Q477" s="152">
        <v>26.817183370822839</v>
      </c>
      <c r="R477" s="152">
        <v>1.3306329386938875</v>
      </c>
      <c r="S477" s="33">
        <v>13.625685700697954</v>
      </c>
      <c r="T477" s="33">
        <v>-8.8640976259568678</v>
      </c>
      <c r="U477" s="33">
        <v>-31.808845891194149</v>
      </c>
      <c r="V477" s="32">
        <v>8.884357911213824</v>
      </c>
      <c r="W477" s="32">
        <v>11.310208057999169</v>
      </c>
      <c r="X477" s="33">
        <v>1.4930669999999999</v>
      </c>
      <c r="Y477" s="33">
        <v>0.20695379999999999</v>
      </c>
      <c r="Z477" s="141">
        <v>40879</v>
      </c>
      <c r="AA477" s="33">
        <v>2543.3759949748228</v>
      </c>
      <c r="AB477" s="33" t="s">
        <v>12447</v>
      </c>
      <c r="AC477" s="33" t="s">
        <v>13166</v>
      </c>
      <c r="AD477" s="126" t="s">
        <v>8237</v>
      </c>
      <c r="AE477" s="126" t="s">
        <v>13182</v>
      </c>
      <c r="AF477" s="126" t="s">
        <v>13215</v>
      </c>
      <c r="AG477" s="33" t="s">
        <v>13184</v>
      </c>
      <c r="AH477" s="33" t="s">
        <v>13184</v>
      </c>
    </row>
    <row r="478" spans="1:34" s="133" customFormat="1" ht="42.75">
      <c r="A478" s="40" t="s">
        <v>12975</v>
      </c>
      <c r="B478" s="39" t="s">
        <v>14126</v>
      </c>
      <c r="C478" s="39" t="s">
        <v>12845</v>
      </c>
      <c r="D478" s="40" t="s">
        <v>14127</v>
      </c>
      <c r="E478" s="40" t="s">
        <v>12447</v>
      </c>
      <c r="F478" s="41" t="s">
        <v>422</v>
      </c>
      <c r="G478" s="40" t="s">
        <v>13140</v>
      </c>
      <c r="H478" s="42">
        <v>4</v>
      </c>
      <c r="I478" s="40" t="s">
        <v>12346</v>
      </c>
      <c r="J478" s="40" t="s">
        <v>12346</v>
      </c>
      <c r="K478" s="42" t="s">
        <v>12346</v>
      </c>
      <c r="L478" s="40">
        <v>8.8814015417407466E-2</v>
      </c>
      <c r="M478" s="40">
        <v>-4.627249357326491</v>
      </c>
      <c r="N478" s="40">
        <v>20.983934710736541</v>
      </c>
      <c r="O478" s="40">
        <v>12.496835692635443</v>
      </c>
      <c r="P478" s="40">
        <v>3.289181930687568</v>
      </c>
      <c r="Q478" s="153">
        <v>26.93955657261775</v>
      </c>
      <c r="R478" s="153">
        <v>2.1233565306418845</v>
      </c>
      <c r="S478" s="40">
        <v>13.616226745315064</v>
      </c>
      <c r="T478" s="40">
        <v>-9.1537376586741548</v>
      </c>
      <c r="U478" s="40">
        <v>-32.49072629774156</v>
      </c>
      <c r="V478" s="40">
        <v>8.7161133586900181</v>
      </c>
      <c r="W478" s="40">
        <v>11.35559624171813</v>
      </c>
      <c r="X478" s="40">
        <v>1.4301900000000001</v>
      </c>
      <c r="Y478" s="40">
        <v>0.12988620000000001</v>
      </c>
      <c r="Z478" s="142">
        <v>33424</v>
      </c>
      <c r="AA478" s="40">
        <v>2543.3759949748228</v>
      </c>
      <c r="AB478" s="40" t="s">
        <v>12447</v>
      </c>
      <c r="AC478" s="40" t="s">
        <v>13166</v>
      </c>
      <c r="AD478" s="42" t="s">
        <v>8237</v>
      </c>
      <c r="AE478" s="42" t="s">
        <v>13182</v>
      </c>
      <c r="AF478" s="42" t="s">
        <v>13187</v>
      </c>
      <c r="AG478" s="42" t="s">
        <v>13184</v>
      </c>
      <c r="AH478" s="42" t="s">
        <v>13184</v>
      </c>
    </row>
    <row r="479" spans="1:34" s="133" customFormat="1" ht="42.75">
      <c r="A479" s="33" t="s">
        <v>12975</v>
      </c>
      <c r="B479" s="32" t="s">
        <v>14128</v>
      </c>
      <c r="C479" s="33" t="s">
        <v>12846</v>
      </c>
      <c r="D479" s="33" t="s">
        <v>14129</v>
      </c>
      <c r="E479" s="33" t="s">
        <v>12447</v>
      </c>
      <c r="F479" s="35" t="s">
        <v>422</v>
      </c>
      <c r="G479" s="36" t="s">
        <v>13140</v>
      </c>
      <c r="H479" s="117">
        <v>4</v>
      </c>
      <c r="I479" s="36" t="s">
        <v>12346</v>
      </c>
      <c r="J479" s="36" t="s">
        <v>12346</v>
      </c>
      <c r="K479" s="36" t="s">
        <v>12346</v>
      </c>
      <c r="L479" s="33" t="e">
        <v>#N/A</v>
      </c>
      <c r="M479" s="151">
        <v>-4.6604527296937537</v>
      </c>
      <c r="N479" s="151">
        <v>21.048182586643762</v>
      </c>
      <c r="O479" s="151">
        <v>12.47820439231948</v>
      </c>
      <c r="P479" s="151">
        <v>3.2883753895340151</v>
      </c>
      <c r="Q479" s="152">
        <v>27.041264266900832</v>
      </c>
      <c r="R479" s="152">
        <v>2.1582733812950616</v>
      </c>
      <c r="S479" s="33">
        <v>13.631739572736601</v>
      </c>
      <c r="T479" s="33">
        <v>-9.0992647058823586</v>
      </c>
      <c r="U479" s="33">
        <v>-32.445141065830839</v>
      </c>
      <c r="V479" s="32">
        <v>8.7686431024611409</v>
      </c>
      <c r="W479" s="32">
        <v>11.357050597802962</v>
      </c>
      <c r="X479" s="33">
        <v>1.419422</v>
      </c>
      <c r="Y479" s="33">
        <v>0.12985579999999999</v>
      </c>
      <c r="Z479" s="141">
        <v>40207</v>
      </c>
      <c r="AA479" s="33">
        <v>2543.3759949748228</v>
      </c>
      <c r="AB479" s="33" t="s">
        <v>12447</v>
      </c>
      <c r="AC479" s="33" t="s">
        <v>13166</v>
      </c>
      <c r="AD479" s="126" t="s">
        <v>8237</v>
      </c>
      <c r="AE479" s="126" t="s">
        <v>13192</v>
      </c>
      <c r="AF479" s="126" t="s">
        <v>13193</v>
      </c>
      <c r="AG479" s="33" t="s">
        <v>13193</v>
      </c>
      <c r="AH479" s="33" t="s">
        <v>13193</v>
      </c>
    </row>
    <row r="480" spans="1:34" s="133" customFormat="1" ht="42.75">
      <c r="A480" s="40" t="s">
        <v>12975</v>
      </c>
      <c r="B480" s="39" t="s">
        <v>14130</v>
      </c>
      <c r="C480" s="39" t="s">
        <v>12847</v>
      </c>
      <c r="D480" s="40" t="s">
        <v>14131</v>
      </c>
      <c r="E480" s="40" t="s">
        <v>12447</v>
      </c>
      <c r="F480" s="41" t="s">
        <v>422</v>
      </c>
      <c r="G480" s="40" t="s">
        <v>13140</v>
      </c>
      <c r="H480" s="42">
        <v>4</v>
      </c>
      <c r="I480" s="40" t="s">
        <v>12346</v>
      </c>
      <c r="J480" s="40" t="s">
        <v>12346</v>
      </c>
      <c r="K480" s="42" t="s">
        <v>12346</v>
      </c>
      <c r="L480" s="40">
        <v>8.8811189040437444E-2</v>
      </c>
      <c r="M480" s="40">
        <v>-4.6666666666666412</v>
      </c>
      <c r="N480" s="40">
        <v>21.028642907109795</v>
      </c>
      <c r="O480" s="40">
        <v>12.554825214808908</v>
      </c>
      <c r="P480" s="40">
        <v>3.3212685756267124</v>
      </c>
      <c r="Q480" s="153">
        <v>27.106151328808338</v>
      </c>
      <c r="R480" s="153">
        <v>2.1488332807039656</v>
      </c>
      <c r="S480" s="40">
        <v>13.704428669644209</v>
      </c>
      <c r="T480" s="40">
        <v>-8.9146290759724582</v>
      </c>
      <c r="U480" s="40">
        <v>-32.541808752773328</v>
      </c>
      <c r="V480" s="40">
        <v>8.8430377992287497</v>
      </c>
      <c r="W480" s="40">
        <v>11.443238999297249</v>
      </c>
      <c r="X480" s="40">
        <v>1.4168959999999999</v>
      </c>
      <c r="Y480" s="40">
        <v>0.13062070000000001</v>
      </c>
      <c r="Z480" s="142">
        <v>40039</v>
      </c>
      <c r="AA480" s="40">
        <v>2543.3759949748228</v>
      </c>
      <c r="AB480" s="40" t="s">
        <v>12447</v>
      </c>
      <c r="AC480" s="40" t="s">
        <v>13166</v>
      </c>
      <c r="AD480" s="42" t="s">
        <v>8237</v>
      </c>
      <c r="AE480" s="42" t="s">
        <v>13182</v>
      </c>
      <c r="AF480" s="42" t="s">
        <v>13187</v>
      </c>
      <c r="AG480" s="42" t="s">
        <v>13184</v>
      </c>
      <c r="AH480" s="42" t="s">
        <v>13184</v>
      </c>
    </row>
    <row r="481" spans="1:34" s="133" customFormat="1" ht="42.75">
      <c r="A481" s="33" t="s">
        <v>12975</v>
      </c>
      <c r="B481" s="32" t="s">
        <v>14132</v>
      </c>
      <c r="C481" s="33" t="s">
        <v>12848</v>
      </c>
      <c r="D481" s="33" t="s">
        <v>14133</v>
      </c>
      <c r="E481" s="33" t="s">
        <v>12447</v>
      </c>
      <c r="F481" s="35" t="s">
        <v>381</v>
      </c>
      <c r="G481" s="36" t="s">
        <v>12434</v>
      </c>
      <c r="H481" s="117">
        <v>4</v>
      </c>
      <c r="I481" s="36" t="s">
        <v>12346</v>
      </c>
      <c r="J481" s="36" t="s">
        <v>12346</v>
      </c>
      <c r="K481" s="36" t="s">
        <v>12551</v>
      </c>
      <c r="L481" s="33">
        <v>5.5382775062579291E-2</v>
      </c>
      <c r="M481" s="151">
        <v>-8.4337349397590309</v>
      </c>
      <c r="N481" s="151">
        <v>28.529659102845262</v>
      </c>
      <c r="O481" s="151">
        <v>14.816022285494967</v>
      </c>
      <c r="P481" s="151">
        <v>3.9032969436940013</v>
      </c>
      <c r="Q481" s="152">
        <v>34.368806132101625</v>
      </c>
      <c r="R481" s="152">
        <v>5.4566918028815303</v>
      </c>
      <c r="S481" s="33">
        <v>13.153374572899089</v>
      </c>
      <c r="T481" s="33">
        <v>-10.940592699226759</v>
      </c>
      <c r="U481" s="33">
        <v>-36.257594413077797</v>
      </c>
      <c r="V481" s="32">
        <v>11.718438261903149</v>
      </c>
      <c r="W481" s="32">
        <v>14.427360971292766</v>
      </c>
      <c r="X481" s="33">
        <v>1.5773330000000001</v>
      </c>
      <c r="Y481" s="33">
        <v>0.24306990000000001</v>
      </c>
      <c r="Z481" s="141">
        <v>43196</v>
      </c>
      <c r="AA481" s="33">
        <v>264.56512093296004</v>
      </c>
      <c r="AB481" s="33" t="s">
        <v>12447</v>
      </c>
      <c r="AC481" s="33" t="s">
        <v>13166</v>
      </c>
      <c r="AD481" s="126" t="s">
        <v>8237</v>
      </c>
      <c r="AE481" s="126" t="s">
        <v>13182</v>
      </c>
      <c r="AF481" s="126" t="s">
        <v>13187</v>
      </c>
      <c r="AG481" s="33" t="s">
        <v>13184</v>
      </c>
      <c r="AH481" s="33" t="s">
        <v>13184</v>
      </c>
    </row>
    <row r="482" spans="1:34" s="133" customFormat="1" ht="28.5">
      <c r="A482" s="40" t="s">
        <v>12975</v>
      </c>
      <c r="B482" s="39" t="s">
        <v>14134</v>
      </c>
      <c r="C482" s="39" t="s">
        <v>12849</v>
      </c>
      <c r="D482" s="40" t="s">
        <v>14135</v>
      </c>
      <c r="E482" s="40" t="s">
        <v>12447</v>
      </c>
      <c r="F482" s="41" t="s">
        <v>117</v>
      </c>
      <c r="G482" s="40" t="s">
        <v>56</v>
      </c>
      <c r="H482" s="42">
        <v>4</v>
      </c>
      <c r="I482" s="40" t="s">
        <v>12346</v>
      </c>
      <c r="J482" s="40" t="s">
        <v>12346</v>
      </c>
      <c r="K482" s="42" t="s">
        <v>12551</v>
      </c>
      <c r="L482" s="40" t="e">
        <v>#N/A</v>
      </c>
      <c r="M482" s="40">
        <v>-12.685699522025541</v>
      </c>
      <c r="N482" s="40">
        <v>37.685883071908762</v>
      </c>
      <c r="O482" s="40">
        <v>17.846256337850264</v>
      </c>
      <c r="P482" s="40">
        <v>3.9022554828384459</v>
      </c>
      <c r="Q482" s="153">
        <v>44.357469015003169</v>
      </c>
      <c r="R482" s="153">
        <v>7.5432041102287295</v>
      </c>
      <c r="S482" s="40">
        <v>12.671676600155358</v>
      </c>
      <c r="T482" s="40">
        <v>-15.149735760422779</v>
      </c>
      <c r="U482" s="40">
        <v>-42.078011736278711</v>
      </c>
      <c r="V482" s="40">
        <v>16.341495136391899</v>
      </c>
      <c r="W482" s="40">
        <v>19.320635072502153</v>
      </c>
      <c r="X482" s="40">
        <v>1.555536</v>
      </c>
      <c r="Y482" s="40">
        <v>0.28604380000000001</v>
      </c>
      <c r="Z482" s="142">
        <v>37025</v>
      </c>
      <c r="AA482" s="40">
        <v>1829.4822189745262</v>
      </c>
      <c r="AB482" s="40" t="s">
        <v>12447</v>
      </c>
      <c r="AC482" s="40" t="s">
        <v>13166</v>
      </c>
      <c r="AD482" s="42" t="s">
        <v>8237</v>
      </c>
      <c r="AE482" s="42" t="s">
        <v>13182</v>
      </c>
      <c r="AF482" s="42" t="s">
        <v>13187</v>
      </c>
      <c r="AG482" s="42" t="s">
        <v>13184</v>
      </c>
      <c r="AH482" s="42" t="s">
        <v>13184</v>
      </c>
    </row>
    <row r="483" spans="1:34" s="133" customFormat="1" ht="42.75">
      <c r="A483" s="33" t="s">
        <v>12975</v>
      </c>
      <c r="B483" s="32" t="s">
        <v>14136</v>
      </c>
      <c r="C483" s="33" t="s">
        <v>12850</v>
      </c>
      <c r="D483" s="33" t="s">
        <v>14137</v>
      </c>
      <c r="E483" s="33" t="s">
        <v>12453</v>
      </c>
      <c r="F483" s="35" t="s">
        <v>117</v>
      </c>
      <c r="G483" s="36" t="s">
        <v>13109</v>
      </c>
      <c r="H483" s="117">
        <v>3</v>
      </c>
      <c r="I483" s="36" t="s">
        <v>12346</v>
      </c>
      <c r="J483" s="36" t="s">
        <v>12346</v>
      </c>
      <c r="K483" s="36" t="s">
        <v>12551</v>
      </c>
      <c r="L483" s="33" t="e">
        <v>#N/A</v>
      </c>
      <c r="M483" s="151">
        <v>-6.9885057471264727</v>
      </c>
      <c r="N483" s="151">
        <v>3.1616522182556839</v>
      </c>
      <c r="O483" s="151">
        <v>5.0663227855734183</v>
      </c>
      <c r="P483" s="151">
        <v>3.845393173869649</v>
      </c>
      <c r="Q483" s="152">
        <v>-4.1803663691874604</v>
      </c>
      <c r="R483" s="152">
        <v>13.813651137594785</v>
      </c>
      <c r="S483" s="33">
        <v>9.6062052505965667</v>
      </c>
      <c r="T483" s="33">
        <v>-17.050258337247492</v>
      </c>
      <c r="U483" s="33">
        <v>-19.158641662443053</v>
      </c>
      <c r="V483" s="32">
        <v>9.7288525310177238</v>
      </c>
      <c r="W483" s="32">
        <v>11.659473137170076</v>
      </c>
      <c r="X483" s="33">
        <v>0.61930419999999997</v>
      </c>
      <c r="Y483" s="33">
        <v>0.46455239999999998</v>
      </c>
      <c r="Z483" s="141">
        <v>39373</v>
      </c>
      <c r="AA483" s="33">
        <v>286.52201305325957</v>
      </c>
      <c r="AB483" s="33" t="s">
        <v>12447</v>
      </c>
      <c r="AC483" s="33" t="s">
        <v>13166</v>
      </c>
      <c r="AD483" s="126" t="s">
        <v>8237</v>
      </c>
      <c r="AE483" s="126" t="s">
        <v>13182</v>
      </c>
      <c r="AF483" s="126" t="s">
        <v>13205</v>
      </c>
      <c r="AG483" s="33" t="s">
        <v>13184</v>
      </c>
      <c r="AH483" s="33" t="s">
        <v>13184</v>
      </c>
    </row>
    <row r="484" spans="1:34" s="133" customFormat="1" ht="42.75">
      <c r="A484" s="40" t="s">
        <v>12975</v>
      </c>
      <c r="B484" s="39" t="s">
        <v>14138</v>
      </c>
      <c r="C484" s="39" t="s">
        <v>12851</v>
      </c>
      <c r="D484" s="40" t="s">
        <v>14139</v>
      </c>
      <c r="E484" s="40" t="s">
        <v>12447</v>
      </c>
      <c r="F484" s="41" t="s">
        <v>117</v>
      </c>
      <c r="G484" s="40" t="s">
        <v>13109</v>
      </c>
      <c r="H484" s="42">
        <v>3</v>
      </c>
      <c r="I484" s="40" t="s">
        <v>12346</v>
      </c>
      <c r="J484" s="40" t="s">
        <v>12346</v>
      </c>
      <c r="K484" s="42" t="s">
        <v>12551</v>
      </c>
      <c r="L484" s="40" t="e">
        <v>#N/A</v>
      </c>
      <c r="M484" s="40">
        <v>-8.8764044943820402</v>
      </c>
      <c r="N484" s="40">
        <v>9.2991913746631738</v>
      </c>
      <c r="O484" s="40">
        <v>7.0212670967212176</v>
      </c>
      <c r="P484" s="40">
        <v>3.3574466252729529</v>
      </c>
      <c r="Q484" s="153">
        <v>9.7449313276652738</v>
      </c>
      <c r="R484" s="153">
        <v>7.7086280056577916</v>
      </c>
      <c r="S484" s="40">
        <v>13.429256594724315</v>
      </c>
      <c r="T484" s="40">
        <v>-16.625615763546765</v>
      </c>
      <c r="U484" s="40">
        <v>-29.318036966220497</v>
      </c>
      <c r="V484" s="40">
        <v>12.319822877016536</v>
      </c>
      <c r="W484" s="40">
        <v>14.988543817917693</v>
      </c>
      <c r="X484" s="40">
        <v>0.73999150000000002</v>
      </c>
      <c r="Y484" s="40">
        <v>0.25165310000000002</v>
      </c>
      <c r="Z484" s="142">
        <v>39373</v>
      </c>
      <c r="AA484" s="40">
        <v>286.52201305325957</v>
      </c>
      <c r="AB484" s="40" t="s">
        <v>12447</v>
      </c>
      <c r="AC484" s="40" t="s">
        <v>13166</v>
      </c>
      <c r="AD484" s="42" t="s">
        <v>8237</v>
      </c>
      <c r="AE484" s="42" t="s">
        <v>13182</v>
      </c>
      <c r="AF484" s="42" t="s">
        <v>13187</v>
      </c>
      <c r="AG484" s="42" t="s">
        <v>13184</v>
      </c>
      <c r="AH484" s="42" t="s">
        <v>13184</v>
      </c>
    </row>
    <row r="485" spans="1:34" s="133" customFormat="1" ht="28.5">
      <c r="A485" s="33" t="s">
        <v>12975</v>
      </c>
      <c r="B485" s="32" t="s">
        <v>14140</v>
      </c>
      <c r="C485" s="33" t="s">
        <v>12855</v>
      </c>
      <c r="D485" s="33" t="s">
        <v>14141</v>
      </c>
      <c r="E485" s="33" t="s">
        <v>12447</v>
      </c>
      <c r="F485" s="35" t="s">
        <v>117</v>
      </c>
      <c r="G485" s="36" t="s">
        <v>12680</v>
      </c>
      <c r="H485" s="117">
        <v>3</v>
      </c>
      <c r="I485" s="36" t="s">
        <v>12346</v>
      </c>
      <c r="J485" s="36" t="s">
        <v>12346</v>
      </c>
      <c r="K485" s="36" t="s">
        <v>12551</v>
      </c>
      <c r="L485" s="33" t="e">
        <v>#N/A</v>
      </c>
      <c r="M485" s="151">
        <v>-8.2367679298465557</v>
      </c>
      <c r="N485" s="151">
        <v>15.12770137524555</v>
      </c>
      <c r="O485" s="151">
        <v>17.421058092952713</v>
      </c>
      <c r="P485" s="151">
        <v>10.327184498553965</v>
      </c>
      <c r="Q485" s="152">
        <v>17.816318486401261</v>
      </c>
      <c r="R485" s="152">
        <v>20.526315789473593</v>
      </c>
      <c r="S485" s="33">
        <v>16.489063376331824</v>
      </c>
      <c r="T485" s="33">
        <v>-10.915171784736987</v>
      </c>
      <c r="U485" s="33">
        <v>-26.643447975620237</v>
      </c>
      <c r="V485" s="32">
        <v>13.029202071513224</v>
      </c>
      <c r="W485" s="32">
        <v>14.173777281833905</v>
      </c>
      <c r="X485" s="33">
        <v>1.6464719999999999</v>
      </c>
      <c r="Y485" s="33">
        <v>0.76296350000000002</v>
      </c>
      <c r="Z485" s="141">
        <v>39735</v>
      </c>
      <c r="AA485" s="33">
        <v>355.37837772765022</v>
      </c>
      <c r="AB485" s="33" t="s">
        <v>12447</v>
      </c>
      <c r="AC485" s="33" t="s">
        <v>13166</v>
      </c>
      <c r="AD485" s="126" t="s">
        <v>8237</v>
      </c>
      <c r="AE485" s="126" t="s">
        <v>13182</v>
      </c>
      <c r="AF485" s="126" t="s">
        <v>13187</v>
      </c>
      <c r="AG485" s="33" t="s">
        <v>13184</v>
      </c>
      <c r="AH485" s="33" t="s">
        <v>13184</v>
      </c>
    </row>
    <row r="486" spans="1:34" s="133" customFormat="1" ht="28.5">
      <c r="A486" s="40" t="s">
        <v>12976</v>
      </c>
      <c r="B486" s="39" t="s">
        <v>14142</v>
      </c>
      <c r="C486" s="39" t="s">
        <v>12856</v>
      </c>
      <c r="D486" s="40" t="s">
        <v>14143</v>
      </c>
      <c r="E486" s="40" t="s">
        <v>12447</v>
      </c>
      <c r="F486" s="41" t="s">
        <v>381</v>
      </c>
      <c r="G486" s="40" t="s">
        <v>75</v>
      </c>
      <c r="H486" s="42">
        <v>2</v>
      </c>
      <c r="I486" s="40" t="s">
        <v>12346</v>
      </c>
      <c r="J486" s="40" t="s">
        <v>12346</v>
      </c>
      <c r="K486" s="42" t="s">
        <v>12346</v>
      </c>
      <c r="L486" s="40" t="e">
        <v>#N/A</v>
      </c>
      <c r="M486" s="40">
        <v>-6.0093705438989726</v>
      </c>
      <c r="N486" s="40">
        <v>19.533678756476689</v>
      </c>
      <c r="O486" s="40">
        <v>11.17319161458572</v>
      </c>
      <c r="P486" s="40">
        <v>5.4332859801615729</v>
      </c>
      <c r="Q486" s="153">
        <v>23.201730665224417</v>
      </c>
      <c r="R486" s="153">
        <v>3.0598052851180224</v>
      </c>
      <c r="S486" s="40">
        <v>14.812460267005534</v>
      </c>
      <c r="T486" s="40">
        <v>-11.685393258427013</v>
      </c>
      <c r="U486" s="40">
        <v>-24.09214092140931</v>
      </c>
      <c r="V486" s="40">
        <v>11.470893546502344</v>
      </c>
      <c r="W486" s="40">
        <v>13.398832682072337</v>
      </c>
      <c r="X486" s="40">
        <v>0.99082400000000004</v>
      </c>
      <c r="Y486" s="40">
        <v>0.36898900000000001</v>
      </c>
      <c r="Z486" s="142">
        <v>37025</v>
      </c>
      <c r="AA486" s="40">
        <v>613.54751131926832</v>
      </c>
      <c r="AB486" s="40" t="s">
        <v>12447</v>
      </c>
      <c r="AC486" s="40" t="s">
        <v>13166</v>
      </c>
      <c r="AD486" s="42" t="s">
        <v>8237</v>
      </c>
      <c r="AE486" s="42" t="s">
        <v>13182</v>
      </c>
      <c r="AF486" s="42" t="s">
        <v>13187</v>
      </c>
      <c r="AG486" s="42" t="s">
        <v>13184</v>
      </c>
      <c r="AH486" s="42" t="s">
        <v>13184</v>
      </c>
    </row>
    <row r="487" spans="1:34" s="133" customFormat="1" ht="28.5">
      <c r="A487" s="33" t="s">
        <v>12975</v>
      </c>
      <c r="B487" s="32" t="s">
        <v>14144</v>
      </c>
      <c r="C487" s="33" t="s">
        <v>12857</v>
      </c>
      <c r="D487" s="33" t="s">
        <v>14145</v>
      </c>
      <c r="E487" s="33" t="s">
        <v>12447</v>
      </c>
      <c r="F487" s="35" t="s">
        <v>422</v>
      </c>
      <c r="G487" s="36" t="s">
        <v>13129</v>
      </c>
      <c r="H487" s="117">
        <v>3</v>
      </c>
      <c r="I487" s="36" t="s">
        <v>12346</v>
      </c>
      <c r="J487" s="36" t="s">
        <v>12346</v>
      </c>
      <c r="K487" s="36" t="s">
        <v>12346</v>
      </c>
      <c r="L487" s="33" t="e">
        <v>#N/A</v>
      </c>
      <c r="M487" s="151">
        <v>-4.8087048087047668</v>
      </c>
      <c r="N487" s="151">
        <v>8.9594214543996298</v>
      </c>
      <c r="O487" s="151">
        <v>0.58391019653127874</v>
      </c>
      <c r="P487" s="151">
        <v>-0.72823809604914969</v>
      </c>
      <c r="Q487" s="152">
        <v>16.244725738396749</v>
      </c>
      <c r="R487" s="152">
        <v>-10.968714662646006</v>
      </c>
      <c r="S487" s="33">
        <v>2.407336645013225</v>
      </c>
      <c r="T487" s="33">
        <v>-13.28153903070659</v>
      </c>
      <c r="U487" s="33">
        <v>-17.840869260427517</v>
      </c>
      <c r="V487" s="32">
        <v>10.989455670783746</v>
      </c>
      <c r="W487" s="32">
        <v>10.240477405899057</v>
      </c>
      <c r="X487" s="33">
        <v>-2.2433539999999998E-2</v>
      </c>
      <c r="Y487" s="33">
        <v>-0.25950309999999999</v>
      </c>
      <c r="Z487" s="141">
        <v>38835</v>
      </c>
      <c r="AA487" s="33">
        <v>2681.8169114538855</v>
      </c>
      <c r="AB487" s="33" t="s">
        <v>12447</v>
      </c>
      <c r="AC487" s="33" t="s">
        <v>13166</v>
      </c>
      <c r="AD487" s="126" t="s">
        <v>8237</v>
      </c>
      <c r="AE487" s="126" t="s">
        <v>13182</v>
      </c>
      <c r="AF487" s="126" t="s">
        <v>13187</v>
      </c>
      <c r="AG487" s="33" t="s">
        <v>13184</v>
      </c>
      <c r="AH487" s="33" t="s">
        <v>13184</v>
      </c>
    </row>
    <row r="488" spans="1:34" s="133" customFormat="1" ht="28.5">
      <c r="A488" s="40" t="s">
        <v>12975</v>
      </c>
      <c r="B488" s="39" t="s">
        <v>14146</v>
      </c>
      <c r="C488" s="39" t="s">
        <v>12858</v>
      </c>
      <c r="D488" s="40" t="s">
        <v>14147</v>
      </c>
      <c r="E488" s="40" t="s">
        <v>12447</v>
      </c>
      <c r="F488" s="41" t="s">
        <v>422</v>
      </c>
      <c r="G488" s="40" t="s">
        <v>13129</v>
      </c>
      <c r="H488" s="42">
        <v>3</v>
      </c>
      <c r="I488" s="40" t="s">
        <v>12346</v>
      </c>
      <c r="J488" s="40" t="s">
        <v>12346</v>
      </c>
      <c r="K488" s="42" t="s">
        <v>12346</v>
      </c>
      <c r="L488" s="40">
        <v>6.6887416727946625E-2</v>
      </c>
      <c r="M488" s="40">
        <v>-4.7747747747747482</v>
      </c>
      <c r="N488" s="40">
        <v>9.0160751461988209</v>
      </c>
      <c r="O488" s="40">
        <v>0.58212029933777387</v>
      </c>
      <c r="P488" s="40">
        <v>-0.72011597776734382</v>
      </c>
      <c r="Q488" s="153">
        <v>16.293233866308054</v>
      </c>
      <c r="R488" s="153">
        <v>-10.941951818419104</v>
      </c>
      <c r="S488" s="40">
        <v>2.3469546491805104</v>
      </c>
      <c r="T488" s="40">
        <v>-13.310397167443689</v>
      </c>
      <c r="U488" s="40">
        <v>-17.860576526144712</v>
      </c>
      <c r="V488" s="40">
        <v>10.981505812727926</v>
      </c>
      <c r="W488" s="40">
        <v>10.242769904553878</v>
      </c>
      <c r="X488" s="40">
        <v>-2.3250549999999998E-2</v>
      </c>
      <c r="Y488" s="40">
        <v>-0.2599766</v>
      </c>
      <c r="Z488" s="142">
        <v>33297</v>
      </c>
      <c r="AA488" s="40">
        <v>2681.8169114538855</v>
      </c>
      <c r="AB488" s="40" t="s">
        <v>12447</v>
      </c>
      <c r="AC488" s="40" t="s">
        <v>13166</v>
      </c>
      <c r="AD488" s="42" t="s">
        <v>8237</v>
      </c>
      <c r="AE488" s="42" t="s">
        <v>13182</v>
      </c>
      <c r="AF488" s="42" t="s">
        <v>13187</v>
      </c>
      <c r="AG488" s="42" t="s">
        <v>13184</v>
      </c>
      <c r="AH488" s="42" t="s">
        <v>13184</v>
      </c>
    </row>
    <row r="489" spans="1:34" s="133" customFormat="1" ht="42.75">
      <c r="A489" s="33" t="s">
        <v>12975</v>
      </c>
      <c r="B489" s="32" t="s">
        <v>14148</v>
      </c>
      <c r="C489" s="33" t="s">
        <v>12860</v>
      </c>
      <c r="D489" s="33" t="s">
        <v>14149</v>
      </c>
      <c r="E489" s="33" t="s">
        <v>12447</v>
      </c>
      <c r="F489" s="35" t="s">
        <v>117</v>
      </c>
      <c r="G489" s="36" t="s">
        <v>12411</v>
      </c>
      <c r="H489" s="117">
        <v>3</v>
      </c>
      <c r="I489" s="36" t="s">
        <v>12346</v>
      </c>
      <c r="J489" s="36" t="s">
        <v>12346</v>
      </c>
      <c r="K489" s="36" t="s">
        <v>12346</v>
      </c>
      <c r="L489" s="33" t="e">
        <v>#N/A</v>
      </c>
      <c r="M489" s="151">
        <v>-10.665529010238895</v>
      </c>
      <c r="N489" s="151">
        <v>6.1866125760650981</v>
      </c>
      <c r="O489" s="151">
        <v>9.8569566512679572</v>
      </c>
      <c r="P489" s="151">
        <v>4.8406043373097951</v>
      </c>
      <c r="Q489" s="152">
        <v>22.093634928984773</v>
      </c>
      <c r="R489" s="152">
        <v>14.071856287425044</v>
      </c>
      <c r="S489" s="33">
        <v>13.279132791327509</v>
      </c>
      <c r="T489" s="33">
        <v>-14.975609756097585</v>
      </c>
      <c r="U489" s="33">
        <v>-25.100286532951323</v>
      </c>
      <c r="V489" s="32">
        <v>12.539059173929557</v>
      </c>
      <c r="W489" s="32">
        <v>13.985736323167242</v>
      </c>
      <c r="X489" s="33">
        <v>1.1006480000000001</v>
      </c>
      <c r="Y489" s="33">
        <v>0.41689229999999999</v>
      </c>
      <c r="Z489" s="141">
        <v>38499</v>
      </c>
      <c r="AA489" s="33">
        <v>68.515785273643672</v>
      </c>
      <c r="AB489" s="33" t="s">
        <v>12447</v>
      </c>
      <c r="AC489" s="33" t="s">
        <v>13166</v>
      </c>
      <c r="AD489" s="126" t="s">
        <v>8237</v>
      </c>
      <c r="AE489" s="126" t="s">
        <v>13182</v>
      </c>
      <c r="AF489" s="126" t="s">
        <v>13187</v>
      </c>
      <c r="AG489" s="33" t="s">
        <v>13184</v>
      </c>
      <c r="AH489" s="33" t="s">
        <v>13184</v>
      </c>
    </row>
    <row r="490" spans="1:34" s="133" customFormat="1" ht="42.75">
      <c r="A490" s="40" t="s">
        <v>12975</v>
      </c>
      <c r="B490" s="39" t="s">
        <v>14150</v>
      </c>
      <c r="C490" s="39" t="s">
        <v>12861</v>
      </c>
      <c r="D490" s="40" t="s">
        <v>14151</v>
      </c>
      <c r="E490" s="40" t="s">
        <v>12447</v>
      </c>
      <c r="F490" s="41" t="s">
        <v>117</v>
      </c>
      <c r="G490" s="40" t="s">
        <v>12411</v>
      </c>
      <c r="H490" s="42">
        <v>3</v>
      </c>
      <c r="I490" s="40" t="s">
        <v>12346</v>
      </c>
      <c r="J490" s="40" t="s">
        <v>12346</v>
      </c>
      <c r="K490" s="42" t="s">
        <v>12346</v>
      </c>
      <c r="L490" s="40">
        <v>2.7272727426785621E-2</v>
      </c>
      <c r="M490" s="40">
        <v>-10.66878980891719</v>
      </c>
      <c r="N490" s="40">
        <v>6.1510167091544998</v>
      </c>
      <c r="O490" s="40">
        <v>9.8466509856453222</v>
      </c>
      <c r="P490" s="40">
        <v>4.8279834311464542</v>
      </c>
      <c r="Q490" s="153">
        <v>22.215496054540253</v>
      </c>
      <c r="R490" s="153">
        <v>14.132290770918576</v>
      </c>
      <c r="S490" s="40">
        <v>13.16916839167841</v>
      </c>
      <c r="T490" s="40">
        <v>-15.023813843113986</v>
      </c>
      <c r="U490" s="40">
        <v>-25.08544169106791</v>
      </c>
      <c r="V490" s="40">
        <v>12.508194700721436</v>
      </c>
      <c r="W490" s="40">
        <v>13.938932178289933</v>
      </c>
      <c r="X490" s="40">
        <v>1.100503</v>
      </c>
      <c r="Y490" s="40">
        <v>0.4168636</v>
      </c>
      <c r="Z490" s="142">
        <v>38499</v>
      </c>
      <c r="AA490" s="40">
        <v>68.515785273643672</v>
      </c>
      <c r="AB490" s="40" t="s">
        <v>12447</v>
      </c>
      <c r="AC490" s="40" t="s">
        <v>13166</v>
      </c>
      <c r="AD490" s="42" t="s">
        <v>8237</v>
      </c>
      <c r="AE490" s="42" t="s">
        <v>13192</v>
      </c>
      <c r="AF490" s="42" t="s">
        <v>13193</v>
      </c>
      <c r="AG490" s="42" t="s">
        <v>13193</v>
      </c>
      <c r="AH490" s="42" t="s">
        <v>13193</v>
      </c>
    </row>
    <row r="491" spans="1:34" s="133" customFormat="1" ht="28.5">
      <c r="A491" s="33" t="s">
        <v>12975</v>
      </c>
      <c r="B491" s="32" t="s">
        <v>14152</v>
      </c>
      <c r="C491" s="33" t="s">
        <v>12862</v>
      </c>
      <c r="D491" s="33" t="s">
        <v>14153</v>
      </c>
      <c r="E491" s="33" t="s">
        <v>12447</v>
      </c>
      <c r="F491" s="35" t="s">
        <v>117</v>
      </c>
      <c r="G491" s="36" t="s">
        <v>12411</v>
      </c>
      <c r="H491" s="117">
        <v>3</v>
      </c>
      <c r="I491" s="36" t="s">
        <v>12346</v>
      </c>
      <c r="J491" s="36" t="s">
        <v>12346</v>
      </c>
      <c r="K491" s="36" t="s">
        <v>12346</v>
      </c>
      <c r="L491" s="33" t="e">
        <v>#N/A</v>
      </c>
      <c r="M491" s="151">
        <v>-9.1669836439710721</v>
      </c>
      <c r="N491" s="151">
        <v>6.8695457596775311</v>
      </c>
      <c r="O491" s="151">
        <v>5.1712546514996571</v>
      </c>
      <c r="P491" s="151">
        <v>0.63121034244213448</v>
      </c>
      <c r="Q491" s="152">
        <v>16.957001102535752</v>
      </c>
      <c r="R491" s="152">
        <v>3.6944127708097518</v>
      </c>
      <c r="S491" s="33">
        <v>17.659574468084948</v>
      </c>
      <c r="T491" s="33">
        <v>-17.769023429400743</v>
      </c>
      <c r="U491" s="33">
        <v>-33.395099855877895</v>
      </c>
      <c r="V491" s="32">
        <v>14.301587901855964</v>
      </c>
      <c r="W491" s="32">
        <v>16.962323061177123</v>
      </c>
      <c r="X491" s="33">
        <v>0.46333029999999997</v>
      </c>
      <c r="Y491" s="33">
        <v>8.4326479999999995E-2</v>
      </c>
      <c r="Z491" s="141">
        <v>37025</v>
      </c>
      <c r="AA491" s="33">
        <v>594.30525857427767</v>
      </c>
      <c r="AB491" s="33" t="s">
        <v>12447</v>
      </c>
      <c r="AC491" s="33" t="s">
        <v>13166</v>
      </c>
      <c r="AD491" s="126" t="s">
        <v>8237</v>
      </c>
      <c r="AE491" s="126" t="s">
        <v>13182</v>
      </c>
      <c r="AF491" s="126" t="s">
        <v>13187</v>
      </c>
      <c r="AG491" s="33" t="s">
        <v>13184</v>
      </c>
      <c r="AH491" s="33" t="s">
        <v>13184</v>
      </c>
    </row>
    <row r="492" spans="1:34" s="133" customFormat="1" ht="28.5">
      <c r="A492" s="40" t="s">
        <v>12975</v>
      </c>
      <c r="B492" s="39" t="s">
        <v>14154</v>
      </c>
      <c r="C492" s="39" t="s">
        <v>12863</v>
      </c>
      <c r="D492" s="40" t="s">
        <v>14155</v>
      </c>
      <c r="E492" s="40" t="s">
        <v>12447</v>
      </c>
      <c r="F492" s="41" t="s">
        <v>381</v>
      </c>
      <c r="G492" s="40" t="s">
        <v>75</v>
      </c>
      <c r="H492" s="42">
        <v>3</v>
      </c>
      <c r="I492" s="40" t="s">
        <v>12346</v>
      </c>
      <c r="J492" s="40" t="s">
        <v>12346</v>
      </c>
      <c r="K492" s="42" t="s">
        <v>12346</v>
      </c>
      <c r="L492" s="40" t="e">
        <v>#N/A</v>
      </c>
      <c r="M492" s="40">
        <v>-6.5052950075643157</v>
      </c>
      <c r="N492" s="40">
        <v>20.409157330735852</v>
      </c>
      <c r="O492" s="40">
        <v>11.391195361944305</v>
      </c>
      <c r="P492" s="40">
        <v>3.6413560476941109</v>
      </c>
      <c r="Q492" s="153">
        <v>26.742385131646927</v>
      </c>
      <c r="R492" s="153">
        <v>2.2715266772316944</v>
      </c>
      <c r="S492" s="40">
        <v>12.01413427561835</v>
      </c>
      <c r="T492" s="40">
        <v>-9.694697375468742</v>
      </c>
      <c r="U492" s="40">
        <v>-29.143389199255122</v>
      </c>
      <c r="V492" s="40">
        <v>10.982989517802427</v>
      </c>
      <c r="W492" s="40">
        <v>12.601282920433626</v>
      </c>
      <c r="X492" s="40">
        <v>1.1800470000000001</v>
      </c>
      <c r="Y492" s="40">
        <v>0.25103999999999999</v>
      </c>
      <c r="Z492" s="142">
        <v>38499</v>
      </c>
      <c r="AA492" s="40">
        <v>222.92809153880899</v>
      </c>
      <c r="AB492" s="40" t="s">
        <v>12447</v>
      </c>
      <c r="AC492" s="40" t="s">
        <v>13166</v>
      </c>
      <c r="AD492" s="42" t="s">
        <v>8237</v>
      </c>
      <c r="AE492" s="42" t="s">
        <v>13182</v>
      </c>
      <c r="AF492" s="42" t="s">
        <v>13187</v>
      </c>
      <c r="AG492" s="42" t="s">
        <v>13184</v>
      </c>
      <c r="AH492" s="42" t="s">
        <v>13184</v>
      </c>
    </row>
    <row r="493" spans="1:34" s="133" customFormat="1" ht="42.75">
      <c r="A493" s="33" t="s">
        <v>12975</v>
      </c>
      <c r="B493" s="32" t="s">
        <v>14156</v>
      </c>
      <c r="C493" s="33" t="s">
        <v>12864</v>
      </c>
      <c r="D493" s="33" t="s">
        <v>14157</v>
      </c>
      <c r="E493" s="33" t="s">
        <v>12447</v>
      </c>
      <c r="F493" s="35" t="s">
        <v>117</v>
      </c>
      <c r="G493" s="36" t="s">
        <v>13116</v>
      </c>
      <c r="H493" s="117">
        <v>4</v>
      </c>
      <c r="I493" s="36" t="s">
        <v>12346</v>
      </c>
      <c r="J493" s="36" t="s">
        <v>12346</v>
      </c>
      <c r="K493" s="36" t="s">
        <v>12346</v>
      </c>
      <c r="L493" s="33" t="e">
        <v>#N/A</v>
      </c>
      <c r="M493" s="151">
        <v>-11.605150214592275</v>
      </c>
      <c r="N493" s="151">
        <v>5.7289527720740807</v>
      </c>
      <c r="O493" s="151">
        <v>2.5860709736923004</v>
      </c>
      <c r="P493" s="151">
        <v>-1.6573342243735967</v>
      </c>
      <c r="Q493" s="152">
        <v>9.2113065823289588</v>
      </c>
      <c r="R493" s="152">
        <v>0.79333597778650233</v>
      </c>
      <c r="S493" s="33">
        <v>15.917347865576792</v>
      </c>
      <c r="T493" s="33">
        <v>-19.802342606149313</v>
      </c>
      <c r="U493" s="33">
        <v>-36.913193872508621</v>
      </c>
      <c r="V493" s="32">
        <v>16.514400049863276</v>
      </c>
      <c r="W493" s="32">
        <v>17.988658548109488</v>
      </c>
      <c r="X493" s="33">
        <v>0.23971600000000001</v>
      </c>
      <c r="Y493" s="33">
        <v>-1.38394E-2</v>
      </c>
      <c r="Z493" s="141">
        <v>37025</v>
      </c>
      <c r="AA493" s="33">
        <v>93.723260760000002</v>
      </c>
      <c r="AB493" s="33" t="s">
        <v>12447</v>
      </c>
      <c r="AC493" s="33" t="s">
        <v>13166</v>
      </c>
      <c r="AD493" s="126" t="s">
        <v>8237</v>
      </c>
      <c r="AE493" s="126" t="s">
        <v>13182</v>
      </c>
      <c r="AF493" s="126" t="s">
        <v>13187</v>
      </c>
      <c r="AG493" s="33" t="s">
        <v>13184</v>
      </c>
      <c r="AH493" s="33" t="s">
        <v>13184</v>
      </c>
    </row>
    <row r="494" spans="1:34" s="133" customFormat="1" ht="42.75">
      <c r="A494" s="40" t="s">
        <v>12975</v>
      </c>
      <c r="B494" s="39" t="s">
        <v>14158</v>
      </c>
      <c r="C494" s="39" t="s">
        <v>12865</v>
      </c>
      <c r="D494" s="40" t="s">
        <v>14159</v>
      </c>
      <c r="E494" s="40" t="s">
        <v>12450</v>
      </c>
      <c r="F494" s="41" t="s">
        <v>422</v>
      </c>
      <c r="G494" s="40" t="s">
        <v>13129</v>
      </c>
      <c r="H494" s="42">
        <v>4</v>
      </c>
      <c r="I494" s="40" t="s">
        <v>12551</v>
      </c>
      <c r="J494" s="40" t="s">
        <v>12551</v>
      </c>
      <c r="K494" s="42" t="s">
        <v>12346</v>
      </c>
      <c r="L494" s="40">
        <v>7.5479746976895107E-2</v>
      </c>
      <c r="M494" s="40">
        <v>-5.0607287449392802</v>
      </c>
      <c r="N494" s="40">
        <v>11.207039787391192</v>
      </c>
      <c r="O494" s="40">
        <v>2.9777292615907225</v>
      </c>
      <c r="P494" s="40">
        <v>-1.827800473291652</v>
      </c>
      <c r="Q494" s="153">
        <v>17.823714483008747</v>
      </c>
      <c r="R494" s="153">
        <v>-7.4916318887660038</v>
      </c>
      <c r="S494" s="40">
        <v>3.4368430339011713</v>
      </c>
      <c r="T494" s="40">
        <v>-12.006069899382876</v>
      </c>
      <c r="U494" s="40">
        <v>-28.68970818793326</v>
      </c>
      <c r="V494" s="40">
        <v>10.582151606593442</v>
      </c>
      <c r="W494" s="40">
        <v>11.375399093138437</v>
      </c>
      <c r="X494" s="40">
        <v>0.29770819999999998</v>
      </c>
      <c r="Y494" s="40">
        <v>-0.26485350000000002</v>
      </c>
      <c r="Z494" s="142">
        <v>40451</v>
      </c>
      <c r="AA494" s="40">
        <v>1752.0918402333214</v>
      </c>
      <c r="AB494" s="40" t="s">
        <v>12447</v>
      </c>
      <c r="AC494" s="40" t="s">
        <v>13166</v>
      </c>
      <c r="AD494" s="42" t="s">
        <v>8237</v>
      </c>
      <c r="AE494" s="42" t="s">
        <v>13182</v>
      </c>
      <c r="AF494" s="42" t="s">
        <v>13208</v>
      </c>
      <c r="AG494" s="42" t="s">
        <v>13184</v>
      </c>
      <c r="AH494" s="42" t="s">
        <v>13184</v>
      </c>
    </row>
    <row r="495" spans="1:34" s="133" customFormat="1" ht="42.75">
      <c r="A495" s="33" t="s">
        <v>12975</v>
      </c>
      <c r="B495" s="32" t="s">
        <v>14160</v>
      </c>
      <c r="C495" s="33" t="s">
        <v>12866</v>
      </c>
      <c r="D495" s="33" t="s">
        <v>14161</v>
      </c>
      <c r="E495" s="33" t="s">
        <v>12453</v>
      </c>
      <c r="F495" s="35" t="s">
        <v>422</v>
      </c>
      <c r="G495" s="36" t="s">
        <v>13129</v>
      </c>
      <c r="H495" s="117">
        <v>4</v>
      </c>
      <c r="I495" s="36" t="s">
        <v>12551</v>
      </c>
      <c r="J495" s="36" t="s">
        <v>12551</v>
      </c>
      <c r="K495" s="36" t="s">
        <v>12346</v>
      </c>
      <c r="L495" s="33">
        <v>7.5515464773958499E-2</v>
      </c>
      <c r="M495" s="151">
        <v>-5.1344743276283573</v>
      </c>
      <c r="N495" s="151">
        <v>9.5746597822437209</v>
      </c>
      <c r="O495" s="151">
        <v>2.0928126092890631</v>
      </c>
      <c r="P495" s="151">
        <v>-2.5626265861377173</v>
      </c>
      <c r="Q495" s="152">
        <v>16.034061144604905</v>
      </c>
      <c r="R495" s="152">
        <v>-7.8876258907178531</v>
      </c>
      <c r="S495" s="33">
        <v>3.1482531041132855</v>
      </c>
      <c r="T495" s="33">
        <v>-12.245021024706492</v>
      </c>
      <c r="U495" s="33">
        <v>-28.931665308490839</v>
      </c>
      <c r="V495" s="32">
        <v>10.51469524256507</v>
      </c>
      <c r="W495" s="32">
        <v>11.371783110844371</v>
      </c>
      <c r="X495" s="33">
        <v>0.315971</v>
      </c>
      <c r="Y495" s="33">
        <v>-0.2410448</v>
      </c>
      <c r="Z495" s="141">
        <v>39615</v>
      </c>
      <c r="AA495" s="33">
        <v>1752.0918402333214</v>
      </c>
      <c r="AB495" s="33" t="s">
        <v>12447</v>
      </c>
      <c r="AC495" s="33" t="s">
        <v>13166</v>
      </c>
      <c r="AD495" s="126" t="s">
        <v>8237</v>
      </c>
      <c r="AE495" s="126" t="s">
        <v>13182</v>
      </c>
      <c r="AF495" s="126" t="s">
        <v>13251</v>
      </c>
      <c r="AG495" s="33" t="s">
        <v>13184</v>
      </c>
      <c r="AH495" s="33" t="s">
        <v>13184</v>
      </c>
    </row>
    <row r="496" spans="1:34" s="133" customFormat="1" ht="42.75">
      <c r="A496" s="40" t="s">
        <v>12975</v>
      </c>
      <c r="B496" s="39" t="s">
        <v>14162</v>
      </c>
      <c r="C496" s="39" t="s">
        <v>12867</v>
      </c>
      <c r="D496" s="40" t="s">
        <v>14163</v>
      </c>
      <c r="E496" s="40" t="s">
        <v>12452</v>
      </c>
      <c r="F496" s="41" t="s">
        <v>422</v>
      </c>
      <c r="G496" s="40" t="s">
        <v>13129</v>
      </c>
      <c r="H496" s="42">
        <v>4</v>
      </c>
      <c r="I496" s="40" t="s">
        <v>12551</v>
      </c>
      <c r="J496" s="40" t="s">
        <v>12551</v>
      </c>
      <c r="K496" s="42" t="s">
        <v>12346</v>
      </c>
      <c r="L496" s="40">
        <v>7.6417909629309347E-2</v>
      </c>
      <c r="M496" s="40">
        <v>-5.0991501416430607</v>
      </c>
      <c r="N496" s="40">
        <v>11.759081203952881</v>
      </c>
      <c r="O496" s="40">
        <v>3.7976700069119573</v>
      </c>
      <c r="P496" s="40">
        <v>-1.1645433835660857</v>
      </c>
      <c r="Q496" s="153">
        <v>18.454966896899471</v>
      </c>
      <c r="R496" s="153">
        <v>-6.681602608804738</v>
      </c>
      <c r="S496" s="40">
        <v>4.7724622069462708</v>
      </c>
      <c r="T496" s="40">
        <v>-11.815963269113416</v>
      </c>
      <c r="U496" s="40">
        <v>-28.0342790782679</v>
      </c>
      <c r="V496" s="40">
        <v>10.529378185464983</v>
      </c>
      <c r="W496" s="40">
        <v>11.304008706537381</v>
      </c>
      <c r="X496" s="40">
        <v>0.31184820000000002</v>
      </c>
      <c r="Y496" s="40">
        <v>-0.2469219</v>
      </c>
      <c r="Z496" s="142">
        <v>39328</v>
      </c>
      <c r="AA496" s="40">
        <v>1752.0918402333214</v>
      </c>
      <c r="AB496" s="40" t="s">
        <v>12447</v>
      </c>
      <c r="AC496" s="40" t="s">
        <v>13166</v>
      </c>
      <c r="AD496" s="42" t="s">
        <v>8237</v>
      </c>
      <c r="AE496" s="42" t="s">
        <v>13182</v>
      </c>
      <c r="AF496" s="42" t="s">
        <v>13490</v>
      </c>
      <c r="AG496" s="42" t="s">
        <v>13184</v>
      </c>
      <c r="AH496" s="42" t="s">
        <v>13184</v>
      </c>
    </row>
    <row r="497" spans="1:34" s="133" customFormat="1" ht="28.5">
      <c r="A497" s="33" t="s">
        <v>12975</v>
      </c>
      <c r="B497" s="32" t="s">
        <v>14164</v>
      </c>
      <c r="C497" s="33" t="s">
        <v>12868</v>
      </c>
      <c r="D497" s="33" t="s">
        <v>14165</v>
      </c>
      <c r="E497" s="33" t="s">
        <v>12448</v>
      </c>
      <c r="F497" s="35" t="s">
        <v>422</v>
      </c>
      <c r="G497" s="36" t="s">
        <v>13129</v>
      </c>
      <c r="H497" s="117">
        <v>4</v>
      </c>
      <c r="I497" s="36" t="s">
        <v>12551</v>
      </c>
      <c r="J497" s="36" t="s">
        <v>12551</v>
      </c>
      <c r="K497" s="36" t="s">
        <v>12346</v>
      </c>
      <c r="L497" s="33">
        <v>7.449799333231516E-2</v>
      </c>
      <c r="M497" s="151">
        <v>-4.7801147227533143</v>
      </c>
      <c r="N497" s="151">
        <v>13.061023208484169</v>
      </c>
      <c r="O497" s="151">
        <v>4.3209506765227834</v>
      </c>
      <c r="P497" s="151">
        <v>-9.1493185979951708E-2</v>
      </c>
      <c r="Q497" s="152">
        <v>18.997440091013562</v>
      </c>
      <c r="R497" s="152">
        <v>-6.5892019906834687</v>
      </c>
      <c r="S497" s="33">
        <v>5.6132224233336858</v>
      </c>
      <c r="T497" s="33">
        <v>-11.667861888610631</v>
      </c>
      <c r="U497" s="33">
        <v>-25.835346846699458</v>
      </c>
      <c r="V497" s="32">
        <v>10.571890904903785</v>
      </c>
      <c r="W497" s="32">
        <v>11.363589247772959</v>
      </c>
      <c r="X497" s="33">
        <v>0.44999309999999998</v>
      </c>
      <c r="Y497" s="33">
        <v>-9.8365750000000002E-2</v>
      </c>
      <c r="Z497" s="141">
        <v>40207</v>
      </c>
      <c r="AA497" s="33">
        <v>1752.0918402333214</v>
      </c>
      <c r="AB497" s="33" t="s">
        <v>12447</v>
      </c>
      <c r="AC497" s="33" t="s">
        <v>13166</v>
      </c>
      <c r="AD497" s="126" t="s">
        <v>8237</v>
      </c>
      <c r="AE497" s="126" t="s">
        <v>13182</v>
      </c>
      <c r="AF497" s="126" t="s">
        <v>13215</v>
      </c>
      <c r="AG497" s="33" t="s">
        <v>13184</v>
      </c>
      <c r="AH497" s="33" t="s">
        <v>13184</v>
      </c>
    </row>
    <row r="498" spans="1:34" s="133" customFormat="1" ht="28.5">
      <c r="A498" s="40" t="s">
        <v>12975</v>
      </c>
      <c r="B498" s="39" t="s">
        <v>14166</v>
      </c>
      <c r="C498" s="39" t="s">
        <v>12869</v>
      </c>
      <c r="D498" s="40" t="s">
        <v>14167</v>
      </c>
      <c r="E498" s="40" t="s">
        <v>12448</v>
      </c>
      <c r="F498" s="41" t="s">
        <v>422</v>
      </c>
      <c r="G498" s="40" t="s">
        <v>13129</v>
      </c>
      <c r="H498" s="42">
        <v>4</v>
      </c>
      <c r="I498" s="40" t="s">
        <v>12551</v>
      </c>
      <c r="J498" s="40" t="s">
        <v>12551</v>
      </c>
      <c r="K498" s="42" t="s">
        <v>12346</v>
      </c>
      <c r="L498" s="40" t="e">
        <v>#N/A</v>
      </c>
      <c r="M498" s="40">
        <v>-4.803493449781671</v>
      </c>
      <c r="N498" s="40">
        <v>12.953367875647782</v>
      </c>
      <c r="O498" s="40">
        <v>4.2900363402276875</v>
      </c>
      <c r="P498" s="40">
        <v>-0.10663289841111867</v>
      </c>
      <c r="Q498" s="153">
        <v>18.884892086330886</v>
      </c>
      <c r="R498" s="153">
        <v>-6.6722972972971029</v>
      </c>
      <c r="S498" s="40">
        <v>5.7573073516383744</v>
      </c>
      <c r="T498" s="40">
        <v>-11.609287429944004</v>
      </c>
      <c r="U498" s="40">
        <v>-25.827814569536233</v>
      </c>
      <c r="V498" s="40">
        <v>10.531377723856618</v>
      </c>
      <c r="W498" s="40">
        <v>11.276477440002296</v>
      </c>
      <c r="X498" s="40">
        <v>0.44736199999999998</v>
      </c>
      <c r="Y498" s="40">
        <v>-0.10188510000000001</v>
      </c>
      <c r="Z498" s="142">
        <v>40207</v>
      </c>
      <c r="AA498" s="40">
        <v>1752.0918402333214</v>
      </c>
      <c r="AB498" s="40" t="s">
        <v>12447</v>
      </c>
      <c r="AC498" s="40" t="s">
        <v>13166</v>
      </c>
      <c r="AD498" s="42" t="s">
        <v>8237</v>
      </c>
      <c r="AE498" s="42" t="s">
        <v>13182</v>
      </c>
      <c r="AF498" s="42" t="s">
        <v>13215</v>
      </c>
      <c r="AG498" s="42" t="s">
        <v>13184</v>
      </c>
      <c r="AH498" s="42" t="s">
        <v>13184</v>
      </c>
    </row>
    <row r="499" spans="1:34" s="133" customFormat="1" ht="28.5">
      <c r="A499" s="33" t="s">
        <v>12975</v>
      </c>
      <c r="B499" s="32" t="s">
        <v>14168</v>
      </c>
      <c r="C499" s="33" t="s">
        <v>12870</v>
      </c>
      <c r="D499" s="33" t="s">
        <v>14169</v>
      </c>
      <c r="E499" s="33" t="s">
        <v>12447</v>
      </c>
      <c r="F499" s="35" t="s">
        <v>422</v>
      </c>
      <c r="G499" s="36" t="s">
        <v>13129</v>
      </c>
      <c r="H499" s="117">
        <v>4</v>
      </c>
      <c r="I499" s="36" t="s">
        <v>12551</v>
      </c>
      <c r="J499" s="36" t="s">
        <v>12551</v>
      </c>
      <c r="K499" s="36" t="s">
        <v>12346</v>
      </c>
      <c r="L499" s="33" t="e">
        <v>#N/A</v>
      </c>
      <c r="M499" s="151">
        <v>-4.9682875264270283</v>
      </c>
      <c r="N499" s="151">
        <v>12.141372141372253</v>
      </c>
      <c r="O499" s="151">
        <v>4.3544158168212554</v>
      </c>
      <c r="P499" s="151">
        <v>-0.27199406600825204</v>
      </c>
      <c r="Q499" s="152">
        <v>18.831168831168753</v>
      </c>
      <c r="R499" s="152">
        <v>-6.0841159657002546</v>
      </c>
      <c r="S499" s="33">
        <v>5.7338468121523212</v>
      </c>
      <c r="T499" s="33">
        <v>-11.816782140107652</v>
      </c>
      <c r="U499" s="33">
        <v>-26.669021547156479</v>
      </c>
      <c r="V499" s="32">
        <v>10.584091475083749</v>
      </c>
      <c r="W499" s="32">
        <v>11.376268831144957</v>
      </c>
      <c r="X499" s="33">
        <v>0.3678826</v>
      </c>
      <c r="Y499" s="33">
        <v>-0.1749617</v>
      </c>
      <c r="Z499" s="141">
        <v>37862</v>
      </c>
      <c r="AA499" s="33">
        <v>1752.0918402333214</v>
      </c>
      <c r="AB499" s="33" t="s">
        <v>12447</v>
      </c>
      <c r="AC499" s="33" t="s">
        <v>13166</v>
      </c>
      <c r="AD499" s="126" t="s">
        <v>8237</v>
      </c>
      <c r="AE499" s="126" t="s">
        <v>13182</v>
      </c>
      <c r="AF499" s="126" t="s">
        <v>13187</v>
      </c>
      <c r="AG499" s="33" t="s">
        <v>13184</v>
      </c>
      <c r="AH499" s="33" t="s">
        <v>13184</v>
      </c>
    </row>
    <row r="500" spans="1:34" s="133" customFormat="1" ht="28.5">
      <c r="A500" s="40" t="s">
        <v>12975</v>
      </c>
      <c r="B500" s="39" t="s">
        <v>14170</v>
      </c>
      <c r="C500" s="39" t="s">
        <v>12871</v>
      </c>
      <c r="D500" s="40" t="s">
        <v>14171</v>
      </c>
      <c r="E500" s="40" t="s">
        <v>12447</v>
      </c>
      <c r="F500" s="41" t="s">
        <v>422</v>
      </c>
      <c r="G500" s="40" t="s">
        <v>13129</v>
      </c>
      <c r="H500" s="42">
        <v>4</v>
      </c>
      <c r="I500" s="40" t="s">
        <v>12551</v>
      </c>
      <c r="J500" s="40" t="s">
        <v>12551</v>
      </c>
      <c r="K500" s="42" t="s">
        <v>12346</v>
      </c>
      <c r="L500" s="40">
        <v>7.5099336489146906E-2</v>
      </c>
      <c r="M500" s="40">
        <v>-5.0314465408804914</v>
      </c>
      <c r="N500" s="40">
        <v>12.093294198431082</v>
      </c>
      <c r="O500" s="40">
        <v>4.3485100725716874</v>
      </c>
      <c r="P500" s="40">
        <v>-0.27318983668856989</v>
      </c>
      <c r="Q500" s="153">
        <v>18.83387167929369</v>
      </c>
      <c r="R500" s="153">
        <v>-6.070912364099601</v>
      </c>
      <c r="S500" s="40">
        <v>5.7646055047783751</v>
      </c>
      <c r="T500" s="40">
        <v>-11.728720523413882</v>
      </c>
      <c r="U500" s="40">
        <v>-26.684612669180996</v>
      </c>
      <c r="V500" s="40">
        <v>10.536894826876873</v>
      </c>
      <c r="W500" s="40">
        <v>11.368508191202165</v>
      </c>
      <c r="X500" s="40">
        <v>0.3674924</v>
      </c>
      <c r="Y500" s="40">
        <v>-0.1762562</v>
      </c>
      <c r="Z500" s="142">
        <v>37862</v>
      </c>
      <c r="AA500" s="40">
        <v>1752.0918402333214</v>
      </c>
      <c r="AB500" s="40" t="s">
        <v>12447</v>
      </c>
      <c r="AC500" s="40" t="s">
        <v>13166</v>
      </c>
      <c r="AD500" s="42" t="s">
        <v>8237</v>
      </c>
      <c r="AE500" s="42" t="s">
        <v>13182</v>
      </c>
      <c r="AF500" s="42" t="s">
        <v>13187</v>
      </c>
      <c r="AG500" s="42" t="s">
        <v>13184</v>
      </c>
      <c r="AH500" s="42" t="s">
        <v>13184</v>
      </c>
    </row>
    <row r="501" spans="1:34" s="133" customFormat="1" ht="28.5">
      <c r="A501" s="33" t="s">
        <v>12975</v>
      </c>
      <c r="B501" s="32" t="s">
        <v>14172</v>
      </c>
      <c r="C501" s="33" t="s">
        <v>12872</v>
      </c>
      <c r="D501" s="33" t="s">
        <v>14173</v>
      </c>
      <c r="E501" s="33" t="s">
        <v>12447</v>
      </c>
      <c r="F501" s="35" t="s">
        <v>117</v>
      </c>
      <c r="G501" s="36" t="s">
        <v>57</v>
      </c>
      <c r="H501" s="117">
        <v>4</v>
      </c>
      <c r="I501" s="36" t="s">
        <v>12346</v>
      </c>
      <c r="J501" s="36" t="s">
        <v>12346</v>
      </c>
      <c r="K501" s="36" t="s">
        <v>12346</v>
      </c>
      <c r="L501" s="33">
        <v>2.4905302232564097E-2</v>
      </c>
      <c r="M501" s="151">
        <v>-5.7002530138413725</v>
      </c>
      <c r="N501" s="151">
        <v>49.791081761109737</v>
      </c>
      <c r="O501" s="151">
        <v>16.105992898619135</v>
      </c>
      <c r="P501" s="151">
        <v>9.3522633164550673</v>
      </c>
      <c r="Q501" s="152">
        <v>49.08937899454984</v>
      </c>
      <c r="R501" s="152">
        <v>-25.701264399242518</v>
      </c>
      <c r="S501" s="33">
        <v>32.128721082961341</v>
      </c>
      <c r="T501" s="33">
        <v>-28.188449260414284</v>
      </c>
      <c r="U501" s="33">
        <v>-29.395187067666605</v>
      </c>
      <c r="V501" s="32">
        <v>21.133442992226296</v>
      </c>
      <c r="W501" s="32">
        <v>23.339034121085223</v>
      </c>
      <c r="X501" s="33">
        <v>0.81421739999999998</v>
      </c>
      <c r="Y501" s="33">
        <v>0.48321389999999997</v>
      </c>
      <c r="Z501" s="141">
        <v>33297</v>
      </c>
      <c r="AA501" s="33">
        <v>734.06764099017062</v>
      </c>
      <c r="AB501" s="33" t="s">
        <v>12447</v>
      </c>
      <c r="AC501" s="33" t="s">
        <v>13166</v>
      </c>
      <c r="AD501" s="126" t="s">
        <v>8237</v>
      </c>
      <c r="AE501" s="126" t="s">
        <v>13182</v>
      </c>
      <c r="AF501" s="126" t="s">
        <v>13187</v>
      </c>
      <c r="AG501" s="33" t="s">
        <v>13184</v>
      </c>
      <c r="AH501" s="33" t="s">
        <v>13184</v>
      </c>
    </row>
    <row r="502" spans="1:34" s="133" customFormat="1" ht="42.75">
      <c r="A502" s="40" t="s">
        <v>12975</v>
      </c>
      <c r="B502" s="39" t="s">
        <v>14174</v>
      </c>
      <c r="C502" s="39" t="s">
        <v>12873</v>
      </c>
      <c r="D502" s="40" t="s">
        <v>14175</v>
      </c>
      <c r="E502" s="40" t="s">
        <v>12447</v>
      </c>
      <c r="F502" s="41" t="s">
        <v>717</v>
      </c>
      <c r="G502" s="40" t="s">
        <v>89</v>
      </c>
      <c r="H502" s="42">
        <v>1</v>
      </c>
      <c r="I502" s="40" t="s">
        <v>12346</v>
      </c>
      <c r="J502" s="40" t="s">
        <v>12346</v>
      </c>
      <c r="K502" s="42" t="s">
        <v>12346</v>
      </c>
      <c r="L502" s="40">
        <v>3.9714868057162601E-2</v>
      </c>
      <c r="M502" s="40">
        <v>0.20408163265306367</v>
      </c>
      <c r="N502" s="40">
        <v>3.946735581098415</v>
      </c>
      <c r="O502" s="40">
        <v>4.6239410393538405</v>
      </c>
      <c r="P502" s="40">
        <v>3.1741110906595926</v>
      </c>
      <c r="Q502" s="153">
        <v>4.1891723797704561</v>
      </c>
      <c r="R502" s="153">
        <v>5.0610618883700997</v>
      </c>
      <c r="S502" s="40">
        <v>4.8925634985098387</v>
      </c>
      <c r="T502" s="40">
        <v>-7.1138211382115735E-2</v>
      </c>
      <c r="U502" s="40">
        <v>-0.20387359836900876</v>
      </c>
      <c r="V502" s="40">
        <v>0.22076524454219368</v>
      </c>
      <c r="W502" s="40">
        <v>0.60959136886799126</v>
      </c>
      <c r="X502" s="40">
        <v>-0.51685899999999996</v>
      </c>
      <c r="Y502" s="40">
        <v>-0.39232479999999997</v>
      </c>
      <c r="Z502" s="142">
        <v>34486</v>
      </c>
      <c r="AA502" s="40">
        <v>2540.2784189686827</v>
      </c>
      <c r="AB502" s="40" t="s">
        <v>12447</v>
      </c>
      <c r="AC502" s="40" t="s">
        <v>13166</v>
      </c>
      <c r="AD502" s="42" t="s">
        <v>8237</v>
      </c>
      <c r="AE502" s="42" t="s">
        <v>13182</v>
      </c>
      <c r="AF502" s="42" t="s">
        <v>13187</v>
      </c>
      <c r="AG502" s="42" t="s">
        <v>13303</v>
      </c>
      <c r="AH502" s="42" t="s">
        <v>13303</v>
      </c>
    </row>
    <row r="503" spans="1:34" s="133" customFormat="1" ht="28.5">
      <c r="A503" s="33" t="s">
        <v>12978</v>
      </c>
      <c r="B503" s="32" t="s">
        <v>14176</v>
      </c>
      <c r="C503" s="33" t="s">
        <v>12875</v>
      </c>
      <c r="D503" s="33" t="s">
        <v>14177</v>
      </c>
      <c r="E503" s="33" t="s">
        <v>12447</v>
      </c>
      <c r="F503" s="35" t="s">
        <v>422</v>
      </c>
      <c r="G503" s="36" t="s">
        <v>13131</v>
      </c>
      <c r="H503" s="117">
        <v>4</v>
      </c>
      <c r="I503" s="36" t="s">
        <v>12346</v>
      </c>
      <c r="J503" s="36" t="s">
        <v>12346</v>
      </c>
      <c r="K503" s="36" t="s">
        <v>12551</v>
      </c>
      <c r="L503" s="33" t="e">
        <v>#N/A</v>
      </c>
      <c r="M503" s="151">
        <v>-2.3368969298245612</v>
      </c>
      <c r="N503" s="151">
        <v>3.8021705878068301</v>
      </c>
      <c r="O503" s="151">
        <v>4.0156598208984873</v>
      </c>
      <c r="P503" s="151">
        <v>-0.97905896411976112</v>
      </c>
      <c r="Q503" s="152">
        <v>6.7388242271480658</v>
      </c>
      <c r="R503" s="152">
        <v>3.4538461538462517</v>
      </c>
      <c r="S503" s="33">
        <v>5.6953320928730733</v>
      </c>
      <c r="T503" s="33">
        <v>-5.5824484697063799</v>
      </c>
      <c r="U503" s="33">
        <v>-23.815127149114311</v>
      </c>
      <c r="V503" s="32">
        <v>4.9936721645127315</v>
      </c>
      <c r="W503" s="32">
        <v>6.0465950459803253</v>
      </c>
      <c r="X503" s="33">
        <v>0.16557759999999999</v>
      </c>
      <c r="Y503" s="33">
        <v>-0.64485709999999996</v>
      </c>
      <c r="Z503" s="141">
        <v>40695</v>
      </c>
      <c r="AA503" s="33">
        <v>2250.9879098200004</v>
      </c>
      <c r="AB503" s="33" t="s">
        <v>12447</v>
      </c>
      <c r="AC503" s="33" t="s">
        <v>13166</v>
      </c>
      <c r="AD503" s="126" t="s">
        <v>8237</v>
      </c>
      <c r="AE503" s="126" t="s">
        <v>13182</v>
      </c>
      <c r="AF503" s="126" t="s">
        <v>13187</v>
      </c>
      <c r="AG503" s="33" t="s">
        <v>13184</v>
      </c>
      <c r="AH503" s="33" t="s">
        <v>13184</v>
      </c>
    </row>
    <row r="504" spans="1:34" s="133" customFormat="1" ht="28.5">
      <c r="A504" s="40" t="s">
        <v>12978</v>
      </c>
      <c r="B504" s="39" t="s">
        <v>14178</v>
      </c>
      <c r="C504" s="39" t="s">
        <v>12876</v>
      </c>
      <c r="D504" s="40" t="s">
        <v>14177</v>
      </c>
      <c r="E504" s="40" t="s">
        <v>12447</v>
      </c>
      <c r="F504" s="41" t="s">
        <v>422</v>
      </c>
      <c r="G504" s="40" t="s">
        <v>13131</v>
      </c>
      <c r="H504" s="42">
        <v>4</v>
      </c>
      <c r="I504" s="40" t="s">
        <v>12346</v>
      </c>
      <c r="J504" s="40" t="s">
        <v>12346</v>
      </c>
      <c r="K504" s="42" t="s">
        <v>12551</v>
      </c>
      <c r="L504" s="40">
        <v>5.8615041518069344E-2</v>
      </c>
      <c r="M504" s="40">
        <v>-2.3414776032577245</v>
      </c>
      <c r="N504" s="40">
        <v>3.7984967685379623</v>
      </c>
      <c r="O504" s="40">
        <v>4.017897105324475</v>
      </c>
      <c r="P504" s="40">
        <v>-0.97794988383945736</v>
      </c>
      <c r="Q504" s="153">
        <v>6.7414718730063106</v>
      </c>
      <c r="R504" s="153">
        <v>3.4422490536958561</v>
      </c>
      <c r="S504" s="40">
        <v>5.6850835049494952</v>
      </c>
      <c r="T504" s="40">
        <v>-5.5923571281645712</v>
      </c>
      <c r="U504" s="40">
        <v>-23.804402793475333</v>
      </c>
      <c r="V504" s="40">
        <v>4.9928902849107741</v>
      </c>
      <c r="W504" s="40">
        <v>6.0476550205695938</v>
      </c>
      <c r="X504" s="40">
        <v>0.16626769999999999</v>
      </c>
      <c r="Y504" s="40">
        <v>-0.64457109999999995</v>
      </c>
      <c r="Z504" s="142">
        <v>35270</v>
      </c>
      <c r="AA504" s="40">
        <v>2250.9879098200004</v>
      </c>
      <c r="AB504" s="40" t="s">
        <v>12447</v>
      </c>
      <c r="AC504" s="40" t="s">
        <v>13166</v>
      </c>
      <c r="AD504" s="42" t="s">
        <v>8237</v>
      </c>
      <c r="AE504" s="42" t="s">
        <v>13182</v>
      </c>
      <c r="AF504" s="42" t="s">
        <v>13187</v>
      </c>
      <c r="AG504" s="42" t="s">
        <v>13184</v>
      </c>
      <c r="AH504" s="42" t="s">
        <v>13184</v>
      </c>
    </row>
    <row r="505" spans="1:34" s="133" customFormat="1" ht="28.5">
      <c r="A505" s="33" t="s">
        <v>12977</v>
      </c>
      <c r="B505" s="32" t="s">
        <v>14179</v>
      </c>
      <c r="C505" s="33" t="s">
        <v>12877</v>
      </c>
      <c r="D505" s="33" t="s">
        <v>14180</v>
      </c>
      <c r="E505" s="33" t="s">
        <v>12447</v>
      </c>
      <c r="F505" s="35" t="s">
        <v>117</v>
      </c>
      <c r="G505" s="36" t="s">
        <v>52</v>
      </c>
      <c r="H505" s="117">
        <v>5</v>
      </c>
      <c r="I505" s="36" t="s">
        <v>12346</v>
      </c>
      <c r="J505" s="36" t="s">
        <v>12346</v>
      </c>
      <c r="K505" s="36" t="s">
        <v>12551</v>
      </c>
      <c r="L505" s="33" t="e">
        <v>#N/A</v>
      </c>
      <c r="M505" s="151">
        <v>-7.534025672450495</v>
      </c>
      <c r="N505" s="151">
        <v>16.944036547560582</v>
      </c>
      <c r="O505" s="151">
        <v>6.1412430487555625</v>
      </c>
      <c r="P505" s="151">
        <v>-5.432155394723881</v>
      </c>
      <c r="Q505" s="152">
        <v>38.578449217328028</v>
      </c>
      <c r="R505" s="152">
        <v>12.842379853516528</v>
      </c>
      <c r="S505" s="33">
        <v>-15.70601560533601</v>
      </c>
      <c r="T505" s="33">
        <v>-23.118638411480052</v>
      </c>
      <c r="U505" s="33">
        <v>-54.137306221059013</v>
      </c>
      <c r="V505" s="32">
        <v>21.630841643472657</v>
      </c>
      <c r="W505" s="32">
        <v>24.469408741604106</v>
      </c>
      <c r="X505" s="33">
        <v>0.38567410000000002</v>
      </c>
      <c r="Y505" s="33">
        <v>-0.24227699999999999</v>
      </c>
      <c r="Z505" s="141">
        <v>39261</v>
      </c>
      <c r="AA505" s="33">
        <v>102.68620095</v>
      </c>
      <c r="AB505" s="33" t="s">
        <v>12447</v>
      </c>
      <c r="AC505" s="33" t="s">
        <v>13166</v>
      </c>
      <c r="AD505" s="126" t="s">
        <v>8237</v>
      </c>
      <c r="AE505" s="126" t="s">
        <v>13182</v>
      </c>
      <c r="AF505" s="126" t="s">
        <v>13187</v>
      </c>
      <c r="AG505" s="33" t="s">
        <v>13184</v>
      </c>
      <c r="AH505" s="33" t="s">
        <v>13184</v>
      </c>
    </row>
    <row r="506" spans="1:34" s="133" customFormat="1" ht="42.75">
      <c r="A506" s="40" t="s">
        <v>12445</v>
      </c>
      <c r="B506" s="39" t="s">
        <v>14181</v>
      </c>
      <c r="C506" s="39" t="s">
        <v>12880</v>
      </c>
      <c r="D506" s="40" t="s">
        <v>2259</v>
      </c>
      <c r="E506" s="40" t="s">
        <v>12447</v>
      </c>
      <c r="F506" s="41" t="s">
        <v>117</v>
      </c>
      <c r="G506" s="40" t="s">
        <v>58</v>
      </c>
      <c r="H506" s="42">
        <v>4</v>
      </c>
      <c r="I506" s="40" t="s">
        <v>12346</v>
      </c>
      <c r="J506" s="40" t="s">
        <v>12346</v>
      </c>
      <c r="K506" s="42" t="s">
        <v>12346</v>
      </c>
      <c r="L506" s="40">
        <v>3.0238860226248939E-2</v>
      </c>
      <c r="M506" s="40">
        <v>-9.670958883776148</v>
      </c>
      <c r="N506" s="40">
        <v>33.274931469705436</v>
      </c>
      <c r="O506" s="40">
        <v>14.64448824007405</v>
      </c>
      <c r="P506" s="40">
        <v>4.8700712627924192</v>
      </c>
      <c r="Q506" s="153">
        <v>31.745291760840754</v>
      </c>
      <c r="R506" s="153">
        <v>11.579864679847351</v>
      </c>
      <c r="S506" s="40">
        <v>8.8300587109665827</v>
      </c>
      <c r="T506" s="40">
        <v>-21.634556426739117</v>
      </c>
      <c r="U506" s="40">
        <v>-33.407974781926129</v>
      </c>
      <c r="V506" s="40">
        <v>13.984795465544138</v>
      </c>
      <c r="W506" s="40">
        <v>16.425329929300339</v>
      </c>
      <c r="X506" s="40">
        <v>1.35206</v>
      </c>
      <c r="Y506" s="40">
        <v>0.33678530000000001</v>
      </c>
      <c r="Z506" s="142">
        <v>40695</v>
      </c>
      <c r="AA506" s="40">
        <v>515.77150123000001</v>
      </c>
      <c r="AB506" s="40" t="s">
        <v>12447</v>
      </c>
      <c r="AC506" s="40" t="s">
        <v>13166</v>
      </c>
      <c r="AD506" s="42" t="s">
        <v>8237</v>
      </c>
      <c r="AE506" s="42" t="s">
        <v>13182</v>
      </c>
      <c r="AF506" s="42" t="s">
        <v>13187</v>
      </c>
      <c r="AG506" s="42" t="s">
        <v>13184</v>
      </c>
      <c r="AH506" s="42" t="s">
        <v>13184</v>
      </c>
    </row>
    <row r="507" spans="1:34" s="133" customFormat="1" ht="42.75">
      <c r="A507" s="33" t="s">
        <v>12445</v>
      </c>
      <c r="B507" s="32" t="s">
        <v>14182</v>
      </c>
      <c r="C507" s="33" t="s">
        <v>12881</v>
      </c>
      <c r="D507" s="33" t="s">
        <v>2259</v>
      </c>
      <c r="E507" s="33" t="s">
        <v>12447</v>
      </c>
      <c r="F507" s="35" t="s">
        <v>117</v>
      </c>
      <c r="G507" s="36" t="s">
        <v>58</v>
      </c>
      <c r="H507" s="117">
        <v>4</v>
      </c>
      <c r="I507" s="36" t="s">
        <v>12346</v>
      </c>
      <c r="J507" s="36" t="s">
        <v>12346</v>
      </c>
      <c r="K507" s="36" t="s">
        <v>12346</v>
      </c>
      <c r="L507" s="33">
        <v>1.0117661343253931E-2</v>
      </c>
      <c r="M507" s="151">
        <v>-9.6769099579951057</v>
      </c>
      <c r="N507" s="151">
        <v>33.266605946498728</v>
      </c>
      <c r="O507" s="151">
        <v>14.638107558748437</v>
      </c>
      <c r="P507" s="151">
        <v>4.8719775647713126</v>
      </c>
      <c r="Q507" s="152">
        <v>31.731033152894096</v>
      </c>
      <c r="R507" s="152">
        <v>11.583689788265339</v>
      </c>
      <c r="S507" s="33">
        <v>8.8474795972160347</v>
      </c>
      <c r="T507" s="33">
        <v>-21.642335913168289</v>
      </c>
      <c r="U507" s="33">
        <v>-33.401689078625871</v>
      </c>
      <c r="V507" s="32">
        <v>13.993152128011566</v>
      </c>
      <c r="W507" s="32">
        <v>16.432170178809518</v>
      </c>
      <c r="X507" s="33">
        <v>1.3506069999999999</v>
      </c>
      <c r="Y507" s="33">
        <v>0.3368234</v>
      </c>
      <c r="Z507" s="141">
        <v>38296</v>
      </c>
      <c r="AA507" s="33">
        <v>515.77150123000001</v>
      </c>
      <c r="AB507" s="33" t="s">
        <v>12447</v>
      </c>
      <c r="AC507" s="33" t="s">
        <v>13166</v>
      </c>
      <c r="AD507" s="126" t="s">
        <v>8237</v>
      </c>
      <c r="AE507" s="126" t="s">
        <v>13182</v>
      </c>
      <c r="AF507" s="126" t="s">
        <v>13187</v>
      </c>
      <c r="AG507" s="33" t="s">
        <v>13184</v>
      </c>
      <c r="AH507" s="33" t="s">
        <v>13184</v>
      </c>
    </row>
    <row r="508" spans="1:34" s="133" customFormat="1" ht="42.75">
      <c r="A508" s="40" t="s">
        <v>12445</v>
      </c>
      <c r="B508" s="39" t="s">
        <v>14183</v>
      </c>
      <c r="C508" s="39" t="s">
        <v>12882</v>
      </c>
      <c r="D508" s="40" t="s">
        <v>1032</v>
      </c>
      <c r="E508" s="40" t="s">
        <v>12447</v>
      </c>
      <c r="F508" s="41" t="s">
        <v>381</v>
      </c>
      <c r="G508" s="40" t="s">
        <v>12552</v>
      </c>
      <c r="H508" s="42">
        <v>3</v>
      </c>
      <c r="I508" s="40" t="s">
        <v>12346</v>
      </c>
      <c r="J508" s="40" t="s">
        <v>12346</v>
      </c>
      <c r="K508" s="42" t="s">
        <v>12346</v>
      </c>
      <c r="L508" s="40">
        <v>4.6456703938633562E-2</v>
      </c>
      <c r="M508" s="40">
        <v>-6.4034551564797981</v>
      </c>
      <c r="N508" s="40">
        <v>15.244906461869757</v>
      </c>
      <c r="O508" s="40">
        <v>7.9143280738675603</v>
      </c>
      <c r="P508" s="40">
        <v>0.52189653763803356</v>
      </c>
      <c r="Q508" s="153">
        <v>17.257841515354009</v>
      </c>
      <c r="R508" s="153">
        <v>5.9552995555919086</v>
      </c>
      <c r="S508" s="40">
        <v>4.4351644632380394</v>
      </c>
      <c r="T508" s="40">
        <v>-10.255529856354407</v>
      </c>
      <c r="U508" s="40">
        <v>-30.487247381133685</v>
      </c>
      <c r="V508" s="40">
        <v>8.164046823802515</v>
      </c>
      <c r="W508" s="40">
        <v>10.302818458027996</v>
      </c>
      <c r="X508" s="40">
        <v>0.93532380000000004</v>
      </c>
      <c r="Y508" s="40">
        <v>-0.1084092</v>
      </c>
      <c r="Z508" s="142">
        <v>41054</v>
      </c>
      <c r="AA508" s="40">
        <v>306.30817130999998</v>
      </c>
      <c r="AB508" s="40" t="s">
        <v>12447</v>
      </c>
      <c r="AC508" s="40" t="s">
        <v>13166</v>
      </c>
      <c r="AD508" s="42" t="s">
        <v>8237</v>
      </c>
      <c r="AE508" s="42" t="s">
        <v>13182</v>
      </c>
      <c r="AF508" s="42" t="s">
        <v>13187</v>
      </c>
      <c r="AG508" s="42" t="s">
        <v>13184</v>
      </c>
      <c r="AH508" s="42" t="s">
        <v>13184</v>
      </c>
    </row>
    <row r="509" spans="1:34" s="133" customFormat="1" ht="28.5">
      <c r="A509" s="33" t="s">
        <v>12445</v>
      </c>
      <c r="B509" s="32" t="s">
        <v>14184</v>
      </c>
      <c r="C509" s="33" t="s">
        <v>12883</v>
      </c>
      <c r="D509" s="33" t="s">
        <v>14185</v>
      </c>
      <c r="E509" s="33" t="s">
        <v>12448</v>
      </c>
      <c r="F509" s="35" t="s">
        <v>422</v>
      </c>
      <c r="G509" s="36" t="s">
        <v>13133</v>
      </c>
      <c r="H509" s="117">
        <v>1</v>
      </c>
      <c r="I509" s="36" t="s">
        <v>12346</v>
      </c>
      <c r="J509" s="36" t="s">
        <v>12346</v>
      </c>
      <c r="K509" s="36" t="s">
        <v>12346</v>
      </c>
      <c r="L509" s="33" t="e">
        <v>#N/A</v>
      </c>
      <c r="M509" s="151">
        <v>0.20681667769697487</v>
      </c>
      <c r="N509" s="151">
        <v>4.9835326746402231</v>
      </c>
      <c r="O509" s="151">
        <v>5.3474352488144472</v>
      </c>
      <c r="P509" s="151">
        <v>4.1666345112669534</v>
      </c>
      <c r="Q509" s="152">
        <v>5.032054096777161</v>
      </c>
      <c r="R509" s="152">
        <v>5.3513563558927446</v>
      </c>
      <c r="S509" s="33">
        <v>6.0713233127025701</v>
      </c>
      <c r="T509" s="33">
        <v>-0.62457798784606444</v>
      </c>
      <c r="U509" s="33">
        <v>-0.62457798784609775</v>
      </c>
      <c r="V509" s="32">
        <v>1.1328639248091299</v>
      </c>
      <c r="W509" s="32">
        <v>1.1954292207032304</v>
      </c>
      <c r="X509" s="33">
        <v>1.2510479999999999</v>
      </c>
      <c r="Y509" s="33">
        <v>1.2121200000000001</v>
      </c>
      <c r="Z509" s="141">
        <v>44398</v>
      </c>
      <c r="AA509" s="33">
        <v>7067.21046226</v>
      </c>
      <c r="AB509" s="33" t="s">
        <v>12447</v>
      </c>
      <c r="AC509" s="33" t="s">
        <v>13166</v>
      </c>
      <c r="AD509" s="126" t="s">
        <v>8237</v>
      </c>
      <c r="AE509" s="126" t="s">
        <v>13182</v>
      </c>
      <c r="AF509" s="126" t="s">
        <v>13215</v>
      </c>
      <c r="AG509" s="33" t="s">
        <v>13184</v>
      </c>
      <c r="AH509" s="33" t="s">
        <v>13184</v>
      </c>
    </row>
    <row r="510" spans="1:34" s="133" customFormat="1" ht="28.5">
      <c r="A510" s="40" t="s">
        <v>12445</v>
      </c>
      <c r="B510" s="39" t="s">
        <v>14186</v>
      </c>
      <c r="C510" s="39" t="s">
        <v>12884</v>
      </c>
      <c r="D510" s="40" t="s">
        <v>14185</v>
      </c>
      <c r="E510" s="40" t="s">
        <v>12447</v>
      </c>
      <c r="F510" s="41" t="s">
        <v>422</v>
      </c>
      <c r="G510" s="40" t="s">
        <v>13133</v>
      </c>
      <c r="H510" s="42">
        <v>1</v>
      </c>
      <c r="I510" s="40" t="s">
        <v>12346</v>
      </c>
      <c r="J510" s="40" t="s">
        <v>12346</v>
      </c>
      <c r="K510" s="42" t="s">
        <v>12346</v>
      </c>
      <c r="L510" s="40" t="e">
        <v>#N/A</v>
      </c>
      <c r="M510" s="40">
        <v>3.3291718684957949E-2</v>
      </c>
      <c r="N510" s="40">
        <v>4.2320700719799209</v>
      </c>
      <c r="O510" s="40">
        <v>5.4076169304757782</v>
      </c>
      <c r="P510" s="40">
        <v>3.8920814409027171</v>
      </c>
      <c r="Q510" s="153">
        <v>4.9455375966269477</v>
      </c>
      <c r="R510" s="153">
        <v>6.0027919962772458</v>
      </c>
      <c r="S510" s="40">
        <v>6.1303060217176464</v>
      </c>
      <c r="T510" s="40">
        <v>-0.30334546715202748</v>
      </c>
      <c r="U510" s="40">
        <v>-0.71877807726866694</v>
      </c>
      <c r="V510" s="40">
        <v>0.4604541742919423</v>
      </c>
      <c r="W510" s="40">
        <v>0.87265939810108195</v>
      </c>
      <c r="X510" s="40">
        <v>1.4046829999999999</v>
      </c>
      <c r="Y510" s="40">
        <v>0.68743719999999997</v>
      </c>
      <c r="Z510" s="142">
        <v>44354</v>
      </c>
      <c r="AA510" s="40">
        <v>7067.21046226</v>
      </c>
      <c r="AB510" s="40" t="s">
        <v>12447</v>
      </c>
      <c r="AC510" s="40" t="s">
        <v>13166</v>
      </c>
      <c r="AD510" s="42" t="s">
        <v>8237</v>
      </c>
      <c r="AE510" s="42" t="s">
        <v>13182</v>
      </c>
      <c r="AF510" s="42" t="s">
        <v>13187</v>
      </c>
      <c r="AG510" s="42" t="s">
        <v>13184</v>
      </c>
      <c r="AH510" s="42" t="s">
        <v>13184</v>
      </c>
    </row>
    <row r="511" spans="1:34" s="133" customFormat="1" ht="28.5">
      <c r="A511" s="33" t="s">
        <v>12445</v>
      </c>
      <c r="B511" s="32" t="s">
        <v>14187</v>
      </c>
      <c r="C511" s="33" t="s">
        <v>12885</v>
      </c>
      <c r="D511" s="33" t="s">
        <v>14185</v>
      </c>
      <c r="E511" s="33" t="s">
        <v>12447</v>
      </c>
      <c r="F511" s="35" t="s">
        <v>422</v>
      </c>
      <c r="G511" s="36" t="s">
        <v>13133</v>
      </c>
      <c r="H511" s="117">
        <v>1</v>
      </c>
      <c r="I511" s="36" t="s">
        <v>12346</v>
      </c>
      <c r="J511" s="36" t="s">
        <v>12346</v>
      </c>
      <c r="K511" s="36" t="s">
        <v>12346</v>
      </c>
      <c r="L511" s="33">
        <v>4.3907886629037114E-2</v>
      </c>
      <c r="M511" s="151">
        <v>3.9193548387084221E-2</v>
      </c>
      <c r="N511" s="151">
        <v>4.2388535042859887</v>
      </c>
      <c r="O511" s="151">
        <v>5.4083399434148971</v>
      </c>
      <c r="P511" s="151">
        <v>3.8931630099084069</v>
      </c>
      <c r="Q511" s="152">
        <v>4.9382918449863755</v>
      </c>
      <c r="R511" s="152">
        <v>5.9993676426149278</v>
      </c>
      <c r="S511" s="33">
        <v>6.1271738929855379</v>
      </c>
      <c r="T511" s="33">
        <v>-0.3024803387779551</v>
      </c>
      <c r="U511" s="33">
        <v>-0.72337986992851988</v>
      </c>
      <c r="V511" s="32">
        <v>0.45802570438671875</v>
      </c>
      <c r="W511" s="32">
        <v>0.87106092139384372</v>
      </c>
      <c r="X511" s="33">
        <v>1.4016500000000001</v>
      </c>
      <c r="Y511" s="33">
        <v>0.68603890000000001</v>
      </c>
      <c r="Z511" s="141">
        <v>44355</v>
      </c>
      <c r="AA511" s="33">
        <v>7067.21046226</v>
      </c>
      <c r="AB511" s="33" t="s">
        <v>12447</v>
      </c>
      <c r="AC511" s="33" t="s">
        <v>13166</v>
      </c>
      <c r="AD511" s="126" t="s">
        <v>8237</v>
      </c>
      <c r="AE511" s="126" t="s">
        <v>13182</v>
      </c>
      <c r="AF511" s="126" t="s">
        <v>13187</v>
      </c>
      <c r="AG511" s="33" t="s">
        <v>13184</v>
      </c>
      <c r="AH511" s="33" t="s">
        <v>13184</v>
      </c>
    </row>
    <row r="512" spans="1:34" s="133" customFormat="1" ht="28.5">
      <c r="A512" s="40" t="s">
        <v>12978</v>
      </c>
      <c r="B512" s="39" t="s">
        <v>14188</v>
      </c>
      <c r="C512" s="39" t="s">
        <v>12887</v>
      </c>
      <c r="D512" s="40" t="s">
        <v>14189</v>
      </c>
      <c r="E512" s="40" t="s">
        <v>12447</v>
      </c>
      <c r="F512" s="41" t="s">
        <v>717</v>
      </c>
      <c r="G512" s="40" t="s">
        <v>89</v>
      </c>
      <c r="H512" s="42">
        <v>1</v>
      </c>
      <c r="I512" s="40" t="s">
        <v>12346</v>
      </c>
      <c r="J512" s="40" t="s">
        <v>12346</v>
      </c>
      <c r="K512" s="42" t="s">
        <v>12551</v>
      </c>
      <c r="L512" s="40" t="e">
        <v>#N/A</v>
      </c>
      <c r="M512" s="40">
        <v>0.2662451119061382</v>
      </c>
      <c r="N512" s="40">
        <v>3.9148055531602388</v>
      </c>
      <c r="O512" s="40">
        <v>4.6586087973585766</v>
      </c>
      <c r="P512" s="40">
        <v>3.3107127540815684</v>
      </c>
      <c r="Q512" s="153">
        <v>4.0853658536585069</v>
      </c>
      <c r="R512" s="153">
        <v>5.0718667032863651</v>
      </c>
      <c r="S512" s="40">
        <v>4.9610614364002048</v>
      </c>
      <c r="T512" s="40">
        <v>0</v>
      </c>
      <c r="U512" s="40">
        <v>-9.7646714188104333E-3</v>
      </c>
      <c r="V512" s="40">
        <v>0.19216107775148092</v>
      </c>
      <c r="W512" s="40">
        <v>0.57539541232881519</v>
      </c>
      <c r="X512" s="40">
        <v>-0.40949029999999997</v>
      </c>
      <c r="Y512" s="40">
        <v>-0.15546170000000001</v>
      </c>
      <c r="Z512" s="142">
        <v>43469</v>
      </c>
      <c r="AA512" s="40">
        <v>810.55820348999998</v>
      </c>
      <c r="AB512" s="40" t="s">
        <v>12447</v>
      </c>
      <c r="AC512" s="40" t="s">
        <v>13166</v>
      </c>
      <c r="AD512" s="42" t="s">
        <v>8237</v>
      </c>
      <c r="AE512" s="42" t="s">
        <v>13192</v>
      </c>
      <c r="AF512" s="42" t="s">
        <v>13193</v>
      </c>
      <c r="AG512" s="42" t="s">
        <v>13193</v>
      </c>
      <c r="AH512" s="42" t="s">
        <v>13193</v>
      </c>
    </row>
    <row r="513" spans="1:34" s="133" customFormat="1" ht="42.75">
      <c r="A513" s="33" t="s">
        <v>12978</v>
      </c>
      <c r="B513" s="32" t="s">
        <v>14190</v>
      </c>
      <c r="C513" s="33" t="s">
        <v>12888</v>
      </c>
      <c r="D513" s="33" t="s">
        <v>14191</v>
      </c>
      <c r="E513" s="33" t="s">
        <v>12450</v>
      </c>
      <c r="F513" s="35" t="s">
        <v>422</v>
      </c>
      <c r="G513" s="36" t="s">
        <v>13132</v>
      </c>
      <c r="H513" s="117">
        <v>5</v>
      </c>
      <c r="I513" s="36" t="s">
        <v>12346</v>
      </c>
      <c r="J513" s="36" t="s">
        <v>12346</v>
      </c>
      <c r="K513" s="36" t="s">
        <v>12551</v>
      </c>
      <c r="L513" s="33">
        <v>7.7450758013650797E-2</v>
      </c>
      <c r="M513" s="151">
        <v>-3.8109756097560621</v>
      </c>
      <c r="N513" s="151">
        <v>2.4701715103514932</v>
      </c>
      <c r="O513" s="151">
        <v>1.8041857899264047</v>
      </c>
      <c r="P513" s="151">
        <v>-6.6479916433402009</v>
      </c>
      <c r="Q513" s="152">
        <v>5.543056483204456</v>
      </c>
      <c r="R513" s="152">
        <v>5.8366975157353451</v>
      </c>
      <c r="S513" s="33">
        <v>-4.3323480380370372</v>
      </c>
      <c r="T513" s="33">
        <v>-13.347794204901053</v>
      </c>
      <c r="U513" s="33">
        <v>-44.110006267018221</v>
      </c>
      <c r="V513" s="32">
        <v>6.9004608983877862</v>
      </c>
      <c r="W513" s="32">
        <v>11.024628864818741</v>
      </c>
      <c r="X513" s="33">
        <v>-0.1905483</v>
      </c>
      <c r="Y513" s="33">
        <v>-0.75447050000000004</v>
      </c>
      <c r="Z513" s="141">
        <v>41732</v>
      </c>
      <c r="AA513" s="33">
        <v>725.07983216999992</v>
      </c>
      <c r="AB513" s="33" t="s">
        <v>12447</v>
      </c>
      <c r="AC513" s="33" t="s">
        <v>13166</v>
      </c>
      <c r="AD513" s="126" t="s">
        <v>8237</v>
      </c>
      <c r="AE513" s="126" t="s">
        <v>13182</v>
      </c>
      <c r="AF513" s="126" t="s">
        <v>13548</v>
      </c>
      <c r="AG513" s="33" t="s">
        <v>13184</v>
      </c>
      <c r="AH513" s="33" t="s">
        <v>13184</v>
      </c>
    </row>
    <row r="514" spans="1:34" s="133" customFormat="1" ht="42.75">
      <c r="A514" s="40" t="s">
        <v>12978</v>
      </c>
      <c r="B514" s="39" t="s">
        <v>14192</v>
      </c>
      <c r="C514" s="39" t="s">
        <v>12889</v>
      </c>
      <c r="D514" s="40" t="s">
        <v>14193</v>
      </c>
      <c r="E514" s="40" t="s">
        <v>12448</v>
      </c>
      <c r="F514" s="41" t="s">
        <v>422</v>
      </c>
      <c r="G514" s="40" t="s">
        <v>13132</v>
      </c>
      <c r="H514" s="42">
        <v>5</v>
      </c>
      <c r="I514" s="40" t="s">
        <v>12346</v>
      </c>
      <c r="J514" s="40" t="s">
        <v>12346</v>
      </c>
      <c r="K514" s="42" t="s">
        <v>12551</v>
      </c>
      <c r="L514" s="40">
        <v>8.0857943887211015E-2</v>
      </c>
      <c r="M514" s="40">
        <v>-3.5751403034712026</v>
      </c>
      <c r="N514" s="40">
        <v>3.9656986452696108</v>
      </c>
      <c r="O514" s="40">
        <v>2.711072953226612</v>
      </c>
      <c r="P514" s="40">
        <v>-5.701029090813547</v>
      </c>
      <c r="Q514" s="153">
        <v>6.5175780112030512</v>
      </c>
      <c r="R514" s="153">
        <v>6.256075017632079</v>
      </c>
      <c r="S514" s="40">
        <v>-3.0328672844281535</v>
      </c>
      <c r="T514" s="40">
        <v>-13.135979661736252</v>
      </c>
      <c r="U514" s="40">
        <v>-43.029940948560565</v>
      </c>
      <c r="V514" s="40">
        <v>6.7296510345932221</v>
      </c>
      <c r="W514" s="40">
        <v>10.865213847410576</v>
      </c>
      <c r="X514" s="40">
        <v>-3.833317E-2</v>
      </c>
      <c r="Y514" s="40">
        <v>-0.67169259999999997</v>
      </c>
      <c r="Z514" s="142">
        <v>40683</v>
      </c>
      <c r="AA514" s="40">
        <v>725.07983216999992</v>
      </c>
      <c r="AB514" s="40" t="s">
        <v>12447</v>
      </c>
      <c r="AC514" s="40" t="s">
        <v>13166</v>
      </c>
      <c r="AD514" s="42" t="s">
        <v>8237</v>
      </c>
      <c r="AE514" s="42" t="s">
        <v>13182</v>
      </c>
      <c r="AF514" s="42" t="s">
        <v>13215</v>
      </c>
      <c r="AG514" s="42" t="s">
        <v>13184</v>
      </c>
      <c r="AH514" s="42" t="s">
        <v>13184</v>
      </c>
    </row>
    <row r="515" spans="1:34" s="133" customFormat="1" ht="42.75">
      <c r="A515" s="33" t="s">
        <v>12978</v>
      </c>
      <c r="B515" s="32" t="s">
        <v>14192</v>
      </c>
      <c r="C515" s="33" t="s">
        <v>12890</v>
      </c>
      <c r="D515" s="33" t="s">
        <v>14194</v>
      </c>
      <c r="E515" s="33" t="s">
        <v>12455</v>
      </c>
      <c r="F515" s="35" t="s">
        <v>422</v>
      </c>
      <c r="G515" s="36" t="s">
        <v>13132</v>
      </c>
      <c r="H515" s="117">
        <v>5</v>
      </c>
      <c r="I515" s="36" t="s">
        <v>12346</v>
      </c>
      <c r="J515" s="36" t="s">
        <v>12346</v>
      </c>
      <c r="K515" s="36" t="s">
        <v>12551</v>
      </c>
      <c r="L515" s="33">
        <v>5.4687850092262409E-2</v>
      </c>
      <c r="M515" s="151">
        <v>-3.8924731182795824</v>
      </c>
      <c r="N515" s="151">
        <v>0.34231929494117352</v>
      </c>
      <c r="O515" s="151">
        <v>-9.6502205652382322E-3</v>
      </c>
      <c r="P515" s="151">
        <v>-7.0791710211834058</v>
      </c>
      <c r="Q515" s="152">
        <v>3.4557540798071384</v>
      </c>
      <c r="R515" s="152">
        <v>3.9277963150712969</v>
      </c>
      <c r="S515" s="33">
        <v>-5.439175267189345</v>
      </c>
      <c r="T515" s="33">
        <v>-14.036469498418857</v>
      </c>
      <c r="U515" s="33">
        <v>-42.336266655094867</v>
      </c>
      <c r="V515" s="32">
        <v>6.8741251699430794</v>
      </c>
      <c r="W515" s="32">
        <v>10.790420292774229</v>
      </c>
      <c r="X515" s="33">
        <v>-0.2335295</v>
      </c>
      <c r="Y515" s="33">
        <v>-0.79464769999999996</v>
      </c>
      <c r="Z515" s="141">
        <v>43882</v>
      </c>
      <c r="AA515" s="33">
        <v>725.07983216999992</v>
      </c>
      <c r="AB515" s="33" t="s">
        <v>12447</v>
      </c>
      <c r="AC515" s="33" t="s">
        <v>13166</v>
      </c>
      <c r="AD515" s="126" t="s">
        <v>8237</v>
      </c>
      <c r="AE515" s="126" t="s">
        <v>13182</v>
      </c>
      <c r="AF515" s="126" t="s">
        <v>13183</v>
      </c>
      <c r="AG515" s="33" t="s">
        <v>13184</v>
      </c>
      <c r="AH515" s="33" t="s">
        <v>13184</v>
      </c>
    </row>
    <row r="516" spans="1:34" s="133" customFormat="1" ht="42.75">
      <c r="A516" s="40" t="s">
        <v>12978</v>
      </c>
      <c r="B516" s="39" t="s">
        <v>14195</v>
      </c>
      <c r="C516" s="39" t="s">
        <v>12891</v>
      </c>
      <c r="D516" s="40" t="s">
        <v>14196</v>
      </c>
      <c r="E516" s="40" t="s">
        <v>12447</v>
      </c>
      <c r="F516" s="41" t="s">
        <v>422</v>
      </c>
      <c r="G516" s="40" t="s">
        <v>13132</v>
      </c>
      <c r="H516" s="42">
        <v>5</v>
      </c>
      <c r="I516" s="40" t="s">
        <v>12346</v>
      </c>
      <c r="J516" s="40" t="s">
        <v>12346</v>
      </c>
      <c r="K516" s="42" t="s">
        <v>12551</v>
      </c>
      <c r="L516" s="40">
        <v>8.1349292747733129E-2</v>
      </c>
      <c r="M516" s="40">
        <v>-3.7897822445561058</v>
      </c>
      <c r="N516" s="40">
        <v>3.1335504765184874</v>
      </c>
      <c r="O516" s="40">
        <v>2.7230855911166474</v>
      </c>
      <c r="P516" s="40">
        <v>-5.8701280599000931</v>
      </c>
      <c r="Q516" s="153">
        <v>6.2713827257459442</v>
      </c>
      <c r="R516" s="153">
        <v>7.5827611271046758</v>
      </c>
      <c r="S516" s="40">
        <v>-2.9154776805872085</v>
      </c>
      <c r="T516" s="40">
        <v>-12.674617233897168</v>
      </c>
      <c r="U516" s="40">
        <v>-43.65197145285822</v>
      </c>
      <c r="V516" s="40">
        <v>6.8696203002679095</v>
      </c>
      <c r="W516" s="40">
        <v>11.032657450382436</v>
      </c>
      <c r="X516" s="40">
        <v>-0.1564595</v>
      </c>
      <c r="Y516" s="40">
        <v>-0.73575500000000005</v>
      </c>
      <c r="Z516" s="142">
        <v>40683</v>
      </c>
      <c r="AA516" s="40">
        <v>725.07983216999992</v>
      </c>
      <c r="AB516" s="40" t="s">
        <v>12447</v>
      </c>
      <c r="AC516" s="40" t="s">
        <v>13166</v>
      </c>
      <c r="AD516" s="42" t="s">
        <v>8237</v>
      </c>
      <c r="AE516" s="42" t="s">
        <v>13182</v>
      </c>
      <c r="AF516" s="42" t="s">
        <v>13187</v>
      </c>
      <c r="AG516" s="42" t="s">
        <v>13184</v>
      </c>
      <c r="AH516" s="42" t="s">
        <v>13184</v>
      </c>
    </row>
    <row r="517" spans="1:34" s="133" customFormat="1" ht="42.75">
      <c r="A517" s="33" t="s">
        <v>12978</v>
      </c>
      <c r="B517" s="32" t="s">
        <v>14197</v>
      </c>
      <c r="C517" s="33" t="s">
        <v>12892</v>
      </c>
      <c r="D517" s="33" t="s">
        <v>14198</v>
      </c>
      <c r="E517" s="33" t="s">
        <v>12447</v>
      </c>
      <c r="F517" s="35" t="s">
        <v>422</v>
      </c>
      <c r="G517" s="36" t="s">
        <v>13132</v>
      </c>
      <c r="H517" s="117">
        <v>5</v>
      </c>
      <c r="I517" s="36" t="s">
        <v>12346</v>
      </c>
      <c r="J517" s="36" t="s">
        <v>12346</v>
      </c>
      <c r="K517" s="36" t="s">
        <v>12551</v>
      </c>
      <c r="L517" s="33" t="e">
        <v>#N/A</v>
      </c>
      <c r="M517" s="151">
        <v>-3.7924892385334474</v>
      </c>
      <c r="N517" s="151">
        <v>3.1182881234588899</v>
      </c>
      <c r="O517" s="151">
        <v>2.7039209974967227</v>
      </c>
      <c r="P517" s="151">
        <v>-5.8814209308456604</v>
      </c>
      <c r="Q517" s="152">
        <v>6.2575210589650432</v>
      </c>
      <c r="R517" s="152">
        <v>7.5779832368443989</v>
      </c>
      <c r="S517" s="33">
        <v>-2.9599730911536892</v>
      </c>
      <c r="T517" s="33">
        <v>-12.697493589213437</v>
      </c>
      <c r="U517" s="33">
        <v>-43.643570989894343</v>
      </c>
      <c r="V517" s="32">
        <v>6.8717964764621682</v>
      </c>
      <c r="W517" s="32">
        <v>11.034491821105313</v>
      </c>
      <c r="X517" s="33">
        <v>-0.1592025</v>
      </c>
      <c r="Y517" s="33">
        <v>-0.73656949999999999</v>
      </c>
      <c r="Z517" s="141">
        <v>40683</v>
      </c>
      <c r="AA517" s="33">
        <v>725.07983216999992</v>
      </c>
      <c r="AB517" s="33" t="s">
        <v>12447</v>
      </c>
      <c r="AC517" s="33" t="s">
        <v>13166</v>
      </c>
      <c r="AD517" s="126" t="s">
        <v>8237</v>
      </c>
      <c r="AE517" s="126" t="s">
        <v>13182</v>
      </c>
      <c r="AF517" s="126" t="s">
        <v>13187</v>
      </c>
      <c r="AG517" s="33" t="s">
        <v>13184</v>
      </c>
      <c r="AH517" s="33" t="s">
        <v>13184</v>
      </c>
    </row>
    <row r="518" spans="1:34" s="133" customFormat="1" ht="28.5">
      <c r="A518" s="40" t="s">
        <v>12979</v>
      </c>
      <c r="B518" s="39" t="s">
        <v>14199</v>
      </c>
      <c r="C518" s="39" t="s">
        <v>12893</v>
      </c>
      <c r="D518" s="40" t="s">
        <v>14200</v>
      </c>
      <c r="E518" s="40" t="s">
        <v>12447</v>
      </c>
      <c r="F518" s="41" t="s">
        <v>117</v>
      </c>
      <c r="G518" s="40" t="s">
        <v>12413</v>
      </c>
      <c r="H518" s="42">
        <v>3</v>
      </c>
      <c r="I518" s="40" t="s">
        <v>12346</v>
      </c>
      <c r="J518" s="40" t="s">
        <v>12346</v>
      </c>
      <c r="K518" s="42" t="s">
        <v>12551</v>
      </c>
      <c r="L518" s="40">
        <v>1.8372259838820397E-2</v>
      </c>
      <c r="M518" s="40">
        <v>-6.2196957030597027</v>
      </c>
      <c r="N518" s="40">
        <v>9.9564579606474126</v>
      </c>
      <c r="O518" s="40">
        <v>3.9037004474293591</v>
      </c>
      <c r="P518" s="40">
        <v>3.8783910607018468</v>
      </c>
      <c r="Q518" s="153">
        <v>10.679529055389981</v>
      </c>
      <c r="R518" s="153">
        <v>7.7549418701615469</v>
      </c>
      <c r="S518" s="40">
        <v>0.71658212207912353</v>
      </c>
      <c r="T518" s="40">
        <v>-22.222814995043926</v>
      </c>
      <c r="U518" s="40">
        <v>-22.222814995043848</v>
      </c>
      <c r="V518" s="40">
        <v>12.875554105011997</v>
      </c>
      <c r="W518" s="40">
        <v>13.436805746449467</v>
      </c>
      <c r="X518" s="40">
        <v>0.34875420000000001</v>
      </c>
      <c r="Y518" s="40">
        <v>0.2691461</v>
      </c>
      <c r="Z518" s="142">
        <v>43382</v>
      </c>
      <c r="AA518" s="40">
        <v>50.188483769999998</v>
      </c>
      <c r="AB518" s="40" t="s">
        <v>12447</v>
      </c>
      <c r="AC518" s="40" t="s">
        <v>13166</v>
      </c>
      <c r="AD518" s="42" t="s">
        <v>8237</v>
      </c>
      <c r="AE518" s="42" t="s">
        <v>13182</v>
      </c>
      <c r="AF518" s="42" t="s">
        <v>13239</v>
      </c>
      <c r="AG518" s="42" t="s">
        <v>13184</v>
      </c>
      <c r="AH518" s="42" t="s">
        <v>13184</v>
      </c>
    </row>
    <row r="519" spans="1:34" s="133" customFormat="1" ht="42.75">
      <c r="A519" s="33" t="s">
        <v>12979</v>
      </c>
      <c r="B519" s="32" t="s">
        <v>14201</v>
      </c>
      <c r="C519" s="33" t="s">
        <v>12894</v>
      </c>
      <c r="D519" s="33" t="s">
        <v>14202</v>
      </c>
      <c r="E519" s="33" t="s">
        <v>12447</v>
      </c>
      <c r="F519" s="35" t="s">
        <v>117</v>
      </c>
      <c r="G519" s="36" t="s">
        <v>58</v>
      </c>
      <c r="H519" s="117">
        <v>5</v>
      </c>
      <c r="I519" s="36" t="s">
        <v>12346</v>
      </c>
      <c r="J519" s="36" t="s">
        <v>12346</v>
      </c>
      <c r="K519" s="36" t="s">
        <v>12551</v>
      </c>
      <c r="L519" s="33" t="e">
        <v>#N/A</v>
      </c>
      <c r="M519" s="151">
        <v>-10.152284263959388</v>
      </c>
      <c r="N519" s="151">
        <v>12.935034802784063</v>
      </c>
      <c r="O519" s="151">
        <v>7.4988056786561064</v>
      </c>
      <c r="P519" s="151">
        <v>-3.7233593362891892</v>
      </c>
      <c r="Q519" s="152">
        <v>17.249555423829065</v>
      </c>
      <c r="R519" s="152">
        <v>15.910629654705509</v>
      </c>
      <c r="S519" s="33">
        <v>-2.3637557452396041</v>
      </c>
      <c r="T519" s="33">
        <v>-16.43910431458222</v>
      </c>
      <c r="U519" s="33">
        <v>-48.966942148760282</v>
      </c>
      <c r="V519" s="32">
        <v>14.751177908154881</v>
      </c>
      <c r="W519" s="32">
        <v>18.066544488301115</v>
      </c>
      <c r="X519" s="33">
        <v>0.70159490000000002</v>
      </c>
      <c r="Y519" s="33">
        <v>-0.24083109999999999</v>
      </c>
      <c r="Z519" s="141">
        <v>39532</v>
      </c>
      <c r="AA519" s="33">
        <v>220.09171653000001</v>
      </c>
      <c r="AB519" s="33" t="s">
        <v>12447</v>
      </c>
      <c r="AC519" s="33" t="s">
        <v>13166</v>
      </c>
      <c r="AD519" s="126" t="s">
        <v>8237</v>
      </c>
      <c r="AE519" s="126" t="s">
        <v>13182</v>
      </c>
      <c r="AF519" s="126" t="s">
        <v>13239</v>
      </c>
      <c r="AG519" s="33" t="s">
        <v>13184</v>
      </c>
      <c r="AH519" s="33" t="s">
        <v>13184</v>
      </c>
    </row>
    <row r="520" spans="1:34" s="133" customFormat="1" ht="42.75">
      <c r="A520" s="40" t="s">
        <v>12979</v>
      </c>
      <c r="B520" s="39" t="s">
        <v>14203</v>
      </c>
      <c r="C520" s="39" t="s">
        <v>12895</v>
      </c>
      <c r="D520" s="40" t="s">
        <v>14204</v>
      </c>
      <c r="E520" s="40" t="s">
        <v>12447</v>
      </c>
      <c r="F520" s="41" t="s">
        <v>117</v>
      </c>
      <c r="G520" s="40" t="s">
        <v>58</v>
      </c>
      <c r="H520" s="42">
        <v>5</v>
      </c>
      <c r="I520" s="40" t="s">
        <v>12346</v>
      </c>
      <c r="J520" s="40" t="s">
        <v>12346</v>
      </c>
      <c r="K520" s="42" t="s">
        <v>12551</v>
      </c>
      <c r="L520" s="40" t="e">
        <v>#N/A</v>
      </c>
      <c r="M520" s="40">
        <v>-10.775181961622614</v>
      </c>
      <c r="N520" s="40">
        <v>19.78953122864533</v>
      </c>
      <c r="O520" s="40">
        <v>10.347480469906012</v>
      </c>
      <c r="P520" s="40">
        <v>-1.7256371535375514</v>
      </c>
      <c r="Q520" s="153">
        <v>23.482326273287523</v>
      </c>
      <c r="R520" s="153">
        <v>12.219686836100196</v>
      </c>
      <c r="S520" s="40">
        <v>1.5839074998021729</v>
      </c>
      <c r="T520" s="40">
        <v>-16.845299586776807</v>
      </c>
      <c r="U520" s="40">
        <v>-47.073531663009597</v>
      </c>
      <c r="V520" s="40">
        <v>15.536047900265274</v>
      </c>
      <c r="W520" s="40">
        <v>18.318259655713018</v>
      </c>
      <c r="X520" s="40">
        <v>0.93745060000000002</v>
      </c>
      <c r="Y520" s="40">
        <v>-0.1190721</v>
      </c>
      <c r="Z520" s="142">
        <v>36381</v>
      </c>
      <c r="AA520" s="40">
        <v>248.03858667</v>
      </c>
      <c r="AB520" s="40" t="s">
        <v>12447</v>
      </c>
      <c r="AC520" s="40" t="s">
        <v>13166</v>
      </c>
      <c r="AD520" s="42" t="s">
        <v>8237</v>
      </c>
      <c r="AE520" s="42" t="s">
        <v>13182</v>
      </c>
      <c r="AF520" s="42" t="s">
        <v>13239</v>
      </c>
      <c r="AG520" s="42" t="s">
        <v>13184</v>
      </c>
      <c r="AH520" s="42" t="s">
        <v>13184</v>
      </c>
    </row>
    <row r="521" spans="1:34" s="133" customFormat="1" ht="28.5">
      <c r="A521" s="33" t="s">
        <v>12979</v>
      </c>
      <c r="B521" s="32" t="s">
        <v>14205</v>
      </c>
      <c r="C521" s="33" t="s">
        <v>12896</v>
      </c>
      <c r="D521" s="33" t="s">
        <v>14206</v>
      </c>
      <c r="E521" s="33" t="s">
        <v>12447</v>
      </c>
      <c r="F521" s="35" t="s">
        <v>117</v>
      </c>
      <c r="G521" s="36" t="s">
        <v>58</v>
      </c>
      <c r="H521" s="117">
        <v>5</v>
      </c>
      <c r="I521" s="36" t="s">
        <v>12346</v>
      </c>
      <c r="J521" s="36" t="s">
        <v>12346</v>
      </c>
      <c r="K521" s="36" t="s">
        <v>12346</v>
      </c>
      <c r="L521" s="33" t="e">
        <v>#N/A</v>
      </c>
      <c r="M521" s="151">
        <v>-10.110497237569039</v>
      </c>
      <c r="N521" s="151">
        <v>25.928792569659585</v>
      </c>
      <c r="O521" s="151">
        <v>11.165485353795447</v>
      </c>
      <c r="P521" s="151">
        <v>3.9865058825519828</v>
      </c>
      <c r="Q521" s="152">
        <v>32.826261008806966</v>
      </c>
      <c r="R521" s="152">
        <v>9.824561403508735</v>
      </c>
      <c r="S521" s="33">
        <v>2.1238938053096401</v>
      </c>
      <c r="T521" s="33">
        <v>-16.194625998547561</v>
      </c>
      <c r="U521" s="33">
        <v>-32.613390928725785</v>
      </c>
      <c r="V521" s="32">
        <v>15.078307887495384</v>
      </c>
      <c r="W521" s="32">
        <v>17.226947124738135</v>
      </c>
      <c r="X521" s="33">
        <v>1.000788</v>
      </c>
      <c r="Y521" s="33">
        <v>0.26331559999999998</v>
      </c>
      <c r="Z521" s="141">
        <v>43382</v>
      </c>
      <c r="AA521" s="33">
        <v>3932.1218274500002</v>
      </c>
      <c r="AB521" s="33" t="s">
        <v>12447</v>
      </c>
      <c r="AC521" s="33" t="s">
        <v>13166</v>
      </c>
      <c r="AD521" s="126" t="s">
        <v>8237</v>
      </c>
      <c r="AE521" s="126" t="s">
        <v>13192</v>
      </c>
      <c r="AF521" s="126" t="s">
        <v>13193</v>
      </c>
      <c r="AG521" s="33" t="s">
        <v>13193</v>
      </c>
      <c r="AH521" s="33" t="s">
        <v>13193</v>
      </c>
    </row>
    <row r="522" spans="1:34" s="133" customFormat="1" ht="28.5">
      <c r="A522" s="40" t="s">
        <v>12979</v>
      </c>
      <c r="B522" s="39" t="s">
        <v>14207</v>
      </c>
      <c r="C522" s="39" t="s">
        <v>12898</v>
      </c>
      <c r="D522" s="40" t="s">
        <v>14208</v>
      </c>
      <c r="E522" s="40" t="s">
        <v>12447</v>
      </c>
      <c r="F522" s="41" t="s">
        <v>422</v>
      </c>
      <c r="G522" s="40" t="s">
        <v>13140</v>
      </c>
      <c r="H522" s="42">
        <v>4</v>
      </c>
      <c r="I522" s="40" t="s">
        <v>12346</v>
      </c>
      <c r="J522" s="40" t="s">
        <v>12346</v>
      </c>
      <c r="K522" s="42" t="s">
        <v>12346</v>
      </c>
      <c r="L522" s="40">
        <v>5.3937259999493788E-2</v>
      </c>
      <c r="M522" s="40">
        <v>-3.7584719654960241</v>
      </c>
      <c r="N522" s="40">
        <v>6.4173335259579245</v>
      </c>
      <c r="O522" s="40">
        <v>8.2192529056245291</v>
      </c>
      <c r="P522" s="40">
        <v>0.78622601049909147</v>
      </c>
      <c r="Q522" s="153">
        <v>11.599976520117639</v>
      </c>
      <c r="R522" s="153">
        <v>7.0149674880859658</v>
      </c>
      <c r="S522" s="40">
        <v>10.312020368004514</v>
      </c>
      <c r="T522" s="40">
        <v>-6.4649865418665797</v>
      </c>
      <c r="U522" s="40">
        <v>-31.151357661859215</v>
      </c>
      <c r="V522" s="40">
        <v>6.5162871118311818</v>
      </c>
      <c r="W522" s="40">
        <v>9.0169747577031956</v>
      </c>
      <c r="X522" s="40">
        <v>0.86868769999999995</v>
      </c>
      <c r="Y522" s="40">
        <v>-0.19080639999999999</v>
      </c>
      <c r="Z522" s="142">
        <v>43322</v>
      </c>
      <c r="AA522" s="40">
        <v>73.617858130000002</v>
      </c>
      <c r="AB522" s="40" t="s">
        <v>12447</v>
      </c>
      <c r="AC522" s="40" t="s">
        <v>13166</v>
      </c>
      <c r="AD522" s="42" t="s">
        <v>8237</v>
      </c>
      <c r="AE522" s="42" t="s">
        <v>13182</v>
      </c>
      <c r="AF522" s="42" t="s">
        <v>13239</v>
      </c>
      <c r="AG522" s="42" t="s">
        <v>13184</v>
      </c>
      <c r="AH522" s="42" t="s">
        <v>13184</v>
      </c>
    </row>
    <row r="523" spans="1:34" s="133" customFormat="1" ht="28.5">
      <c r="A523" s="33" t="s">
        <v>12979</v>
      </c>
      <c r="B523" s="32" t="s">
        <v>14209</v>
      </c>
      <c r="C523" s="33" t="s">
        <v>12899</v>
      </c>
      <c r="D523" s="33" t="s">
        <v>14210</v>
      </c>
      <c r="E523" s="33" t="s">
        <v>12447</v>
      </c>
      <c r="F523" s="35" t="s">
        <v>117</v>
      </c>
      <c r="G523" s="36" t="s">
        <v>13099</v>
      </c>
      <c r="H523" s="117">
        <v>5</v>
      </c>
      <c r="I523" s="36" t="s">
        <v>12346</v>
      </c>
      <c r="J523" s="36" t="s">
        <v>12346</v>
      </c>
      <c r="K523" s="36" t="s">
        <v>12346</v>
      </c>
      <c r="L523" s="33" t="e">
        <v>#N/A</v>
      </c>
      <c r="M523" s="151">
        <v>-5.2385406922357491</v>
      </c>
      <c r="N523" s="151">
        <v>21.901323706377916</v>
      </c>
      <c r="O523" s="151">
        <v>4.8386570284542962</v>
      </c>
      <c r="P523" s="151">
        <v>-2.1957139769436029</v>
      </c>
      <c r="Q523" s="152">
        <v>20.163170163170086</v>
      </c>
      <c r="R523" s="152">
        <v>-1.6036655211914996</v>
      </c>
      <c r="S523" s="33">
        <v>7.7953714981727762</v>
      </c>
      <c r="T523" s="33">
        <v>-22.304439746300275</v>
      </c>
      <c r="U523" s="33">
        <v>-38.780918727915235</v>
      </c>
      <c r="V523" s="32">
        <v>15.975851402850353</v>
      </c>
      <c r="W523" s="32">
        <v>19.26232695015069</v>
      </c>
      <c r="X523" s="33">
        <v>0.25223309999999999</v>
      </c>
      <c r="Y523" s="33">
        <v>-0.10801139999999999</v>
      </c>
      <c r="Z523" s="141">
        <v>36923</v>
      </c>
      <c r="AA523" s="33">
        <v>38.537403689999998</v>
      </c>
      <c r="AB523" s="33" t="s">
        <v>12447</v>
      </c>
      <c r="AC523" s="33" t="s">
        <v>13166</v>
      </c>
      <c r="AD523" s="126" t="s">
        <v>8237</v>
      </c>
      <c r="AE523" s="126" t="s">
        <v>13182</v>
      </c>
      <c r="AF523" s="126" t="s">
        <v>13239</v>
      </c>
      <c r="AG523" s="33" t="s">
        <v>13184</v>
      </c>
      <c r="AH523" s="33" t="s">
        <v>13184</v>
      </c>
    </row>
    <row r="524" spans="1:34" s="133" customFormat="1" ht="42.75">
      <c r="A524" s="40" t="s">
        <v>12979</v>
      </c>
      <c r="B524" s="39" t="s">
        <v>14211</v>
      </c>
      <c r="C524" s="39" t="s">
        <v>12901</v>
      </c>
      <c r="D524" s="40" t="s">
        <v>14212</v>
      </c>
      <c r="E524" s="40" t="s">
        <v>12447</v>
      </c>
      <c r="F524" s="41" t="s">
        <v>117</v>
      </c>
      <c r="G524" s="40" t="s">
        <v>13115</v>
      </c>
      <c r="H524" s="42">
        <v>5</v>
      </c>
      <c r="I524" s="40" t="s">
        <v>12346</v>
      </c>
      <c r="J524" s="40" t="s">
        <v>12346</v>
      </c>
      <c r="K524" s="42" t="s">
        <v>12346</v>
      </c>
      <c r="L524" s="40" t="e">
        <v>#N/A</v>
      </c>
      <c r="M524" s="40">
        <v>-3.7001091835496824</v>
      </c>
      <c r="N524" s="40">
        <v>19.494204425711146</v>
      </c>
      <c r="O524" s="40">
        <v>12.853878400162833</v>
      </c>
      <c r="P524" s="40">
        <v>-4.7101953214350401</v>
      </c>
      <c r="Q524" s="153">
        <v>21.534847298355331</v>
      </c>
      <c r="R524" s="153">
        <v>27.432746595815317</v>
      </c>
      <c r="S524" s="40">
        <v>25.183823529411686</v>
      </c>
      <c r="T524" s="40">
        <v>-32.066231343283604</v>
      </c>
      <c r="U524" s="40">
        <v>-56.104213694507209</v>
      </c>
      <c r="V524" s="40">
        <v>23.250066177157581</v>
      </c>
      <c r="W524" s="40">
        <v>23.880715087141709</v>
      </c>
      <c r="X524" s="40">
        <v>0.6202434</v>
      </c>
      <c r="Y524" s="40">
        <v>-0.17311689999999999</v>
      </c>
      <c r="Z524" s="142">
        <v>34610</v>
      </c>
      <c r="AA524" s="40">
        <v>1591.9428113700001</v>
      </c>
      <c r="AB524" s="40" t="s">
        <v>12447</v>
      </c>
      <c r="AC524" s="40" t="s">
        <v>13166</v>
      </c>
      <c r="AD524" s="42" t="s">
        <v>8237</v>
      </c>
      <c r="AE524" s="42" t="s">
        <v>13182</v>
      </c>
      <c r="AF524" s="42" t="s">
        <v>13239</v>
      </c>
      <c r="AG524" s="42" t="s">
        <v>13184</v>
      </c>
      <c r="AH524" s="42" t="s">
        <v>13184</v>
      </c>
    </row>
    <row r="525" spans="1:34" s="133" customFormat="1" ht="42.75">
      <c r="A525" s="33" t="s">
        <v>12979</v>
      </c>
      <c r="B525" s="32" t="s">
        <v>14213</v>
      </c>
      <c r="C525" s="33" t="s">
        <v>12902</v>
      </c>
      <c r="D525" s="33" t="s">
        <v>14214</v>
      </c>
      <c r="E525" s="33" t="s">
        <v>12447</v>
      </c>
      <c r="F525" s="35" t="s">
        <v>117</v>
      </c>
      <c r="G525" s="36" t="s">
        <v>13103</v>
      </c>
      <c r="H525" s="117">
        <v>4</v>
      </c>
      <c r="I525" s="36" t="s">
        <v>12346</v>
      </c>
      <c r="J525" s="36" t="s">
        <v>12346</v>
      </c>
      <c r="K525" s="36" t="s">
        <v>12346</v>
      </c>
      <c r="L525" s="33" t="e">
        <v>#N/A</v>
      </c>
      <c r="M525" s="151">
        <v>-8.4480780263912596</v>
      </c>
      <c r="N525" s="151">
        <v>1.0768012668250115</v>
      </c>
      <c r="O525" s="151">
        <v>4.2238954506645943</v>
      </c>
      <c r="P525" s="151">
        <v>1.6796247782190799</v>
      </c>
      <c r="Q525" s="152">
        <v>13.780842581618224</v>
      </c>
      <c r="R525" s="152">
        <v>3.6943744752307994</v>
      </c>
      <c r="S525" s="33">
        <v>2.1222121074191413</v>
      </c>
      <c r="T525" s="33">
        <v>-17.77788248598219</v>
      </c>
      <c r="U525" s="33">
        <v>-25.804754388482444</v>
      </c>
      <c r="V525" s="32">
        <v>14.283940735147446</v>
      </c>
      <c r="W525" s="32">
        <v>16.102040335520488</v>
      </c>
      <c r="X525" s="33">
        <v>0.28030319999999997</v>
      </c>
      <c r="Y525" s="33">
        <v>3.4281510000000001E-2</v>
      </c>
      <c r="Z525" s="141">
        <v>43382</v>
      </c>
      <c r="AA525" s="33">
        <v>222.65783277</v>
      </c>
      <c r="AB525" s="33" t="s">
        <v>12447</v>
      </c>
      <c r="AC525" s="33" t="s">
        <v>13166</v>
      </c>
      <c r="AD525" s="126" t="s">
        <v>8237</v>
      </c>
      <c r="AE525" s="126" t="s">
        <v>13182</v>
      </c>
      <c r="AF525" s="126" t="s">
        <v>13239</v>
      </c>
      <c r="AG525" s="33" t="s">
        <v>13184</v>
      </c>
      <c r="AH525" s="33" t="s">
        <v>13184</v>
      </c>
    </row>
    <row r="526" spans="1:34" s="133" customFormat="1" ht="42.75">
      <c r="A526" s="40" t="s">
        <v>12979</v>
      </c>
      <c r="B526" s="39" t="s">
        <v>14215</v>
      </c>
      <c r="C526" s="39" t="s">
        <v>12903</v>
      </c>
      <c r="D526" s="40" t="s">
        <v>14216</v>
      </c>
      <c r="E526" s="40" t="s">
        <v>12447</v>
      </c>
      <c r="F526" s="41" t="s">
        <v>381</v>
      </c>
      <c r="G526" s="40" t="s">
        <v>13123</v>
      </c>
      <c r="H526" s="42">
        <v>4</v>
      </c>
      <c r="I526" s="40" t="s">
        <v>12346</v>
      </c>
      <c r="J526" s="40" t="s">
        <v>12346</v>
      </c>
      <c r="K526" s="42" t="s">
        <v>12346</v>
      </c>
      <c r="L526" s="40" t="e">
        <v>#N/A</v>
      </c>
      <c r="M526" s="40">
        <v>-8.2234777150031473</v>
      </c>
      <c r="N526" s="40">
        <v>6.7153284671532587</v>
      </c>
      <c r="O526" s="40">
        <v>4.1757711425261856</v>
      </c>
      <c r="P526" s="40">
        <v>0.10973971595391596</v>
      </c>
      <c r="Q526" s="153">
        <v>6.889050036258193</v>
      </c>
      <c r="R526" s="153">
        <v>-2.7639971651310047</v>
      </c>
      <c r="S526" s="40">
        <v>10.800310800310697</v>
      </c>
      <c r="T526" s="40">
        <v>-17.331589274035263</v>
      </c>
      <c r="U526" s="40">
        <v>-27.050183598531273</v>
      </c>
      <c r="V526" s="40">
        <v>13.097455636442302</v>
      </c>
      <c r="W526" s="40">
        <v>13.774004773116266</v>
      </c>
      <c r="X526" s="40">
        <v>0.1689765</v>
      </c>
      <c r="Y526" s="40">
        <v>6.8893080000000002E-3</v>
      </c>
      <c r="Z526" s="142">
        <v>39752</v>
      </c>
      <c r="AA526" s="40">
        <v>144.24503501000001</v>
      </c>
      <c r="AB526" s="40" t="s">
        <v>12447</v>
      </c>
      <c r="AC526" s="40" t="s">
        <v>13166</v>
      </c>
      <c r="AD526" s="42" t="s">
        <v>8237</v>
      </c>
      <c r="AE526" s="42" t="s">
        <v>13182</v>
      </c>
      <c r="AF526" s="42" t="s">
        <v>13239</v>
      </c>
      <c r="AG526" s="42" t="s">
        <v>13184</v>
      </c>
      <c r="AH526" s="42" t="s">
        <v>13184</v>
      </c>
    </row>
    <row r="527" spans="1:34" s="133" customFormat="1" ht="28.5">
      <c r="A527" s="33" t="s">
        <v>12979</v>
      </c>
      <c r="B527" s="32" t="s">
        <v>14217</v>
      </c>
      <c r="C527" s="33" t="s">
        <v>12904</v>
      </c>
      <c r="D527" s="33" t="s">
        <v>14218</v>
      </c>
      <c r="E527" s="33" t="s">
        <v>12447</v>
      </c>
      <c r="F527" s="35" t="s">
        <v>117</v>
      </c>
      <c r="G527" s="36" t="s">
        <v>13106</v>
      </c>
      <c r="H527" s="117">
        <v>5</v>
      </c>
      <c r="I527" s="36" t="s">
        <v>12346</v>
      </c>
      <c r="J527" s="36" t="s">
        <v>12346</v>
      </c>
      <c r="K527" s="36" t="s">
        <v>12346</v>
      </c>
      <c r="L527" s="33" t="e">
        <v>#N/A</v>
      </c>
      <c r="M527" s="151">
        <v>9.8514464425331738</v>
      </c>
      <c r="N527" s="151">
        <v>62.053056516724212</v>
      </c>
      <c r="O527" s="151">
        <v>29.59931408949139</v>
      </c>
      <c r="P527" s="151">
        <v>16.197513539724007</v>
      </c>
      <c r="Q527" s="152">
        <v>63.872832369942387</v>
      </c>
      <c r="R527" s="152">
        <v>11.183144246353116</v>
      </c>
      <c r="S527" s="33">
        <v>5.9322033898306259</v>
      </c>
      <c r="T527" s="33">
        <v>-24.56896551724137</v>
      </c>
      <c r="U527" s="33">
        <v>-46.572104018912555</v>
      </c>
      <c r="V527" s="32">
        <v>24.052683331154924</v>
      </c>
      <c r="W527" s="32">
        <v>29.790357334833779</v>
      </c>
      <c r="X527" s="33">
        <v>1.1910590000000001</v>
      </c>
      <c r="Y527" s="33">
        <v>0.50152770000000002</v>
      </c>
      <c r="Z527" s="141">
        <v>40350</v>
      </c>
      <c r="AA527" s="33">
        <v>112.43084469999999</v>
      </c>
      <c r="AB527" s="33" t="s">
        <v>12447</v>
      </c>
      <c r="AC527" s="33" t="s">
        <v>13166</v>
      </c>
      <c r="AD527" s="126" t="s">
        <v>8237</v>
      </c>
      <c r="AE527" s="126" t="s">
        <v>13182</v>
      </c>
      <c r="AF527" s="126" t="s">
        <v>13239</v>
      </c>
      <c r="AG527" s="33" t="s">
        <v>13184</v>
      </c>
      <c r="AH527" s="33" t="s">
        <v>13184</v>
      </c>
    </row>
    <row r="528" spans="1:34" s="133" customFormat="1" ht="28.5">
      <c r="A528" s="40" t="s">
        <v>12979</v>
      </c>
      <c r="B528" s="39" t="s">
        <v>14219</v>
      </c>
      <c r="C528" s="39" t="s">
        <v>12905</v>
      </c>
      <c r="D528" s="40" t="s">
        <v>14220</v>
      </c>
      <c r="E528" s="40" t="s">
        <v>12447</v>
      </c>
      <c r="F528" s="41" t="s">
        <v>117</v>
      </c>
      <c r="G528" s="40" t="s">
        <v>12433</v>
      </c>
      <c r="H528" s="42">
        <v>5</v>
      </c>
      <c r="I528" s="40" t="s">
        <v>12346</v>
      </c>
      <c r="J528" s="40" t="s">
        <v>12346</v>
      </c>
      <c r="K528" s="42" t="s">
        <v>12551</v>
      </c>
      <c r="L528" s="40" t="e">
        <v>#N/A</v>
      </c>
      <c r="M528" s="40">
        <v>-9.1507039002999946</v>
      </c>
      <c r="N528" s="40">
        <v>25.686462324393421</v>
      </c>
      <c r="O528" s="40">
        <v>9.9972561912358149</v>
      </c>
      <c r="P528" s="40">
        <v>-2.830121080200898</v>
      </c>
      <c r="Q528" s="153">
        <v>36.388555764947796</v>
      </c>
      <c r="R528" s="153">
        <v>15.238095238095251</v>
      </c>
      <c r="S528" s="40">
        <v>-9.3310165073848488</v>
      </c>
      <c r="T528" s="40">
        <v>-19.191748393642115</v>
      </c>
      <c r="U528" s="40">
        <v>-54.75204417542745</v>
      </c>
      <c r="V528" s="40">
        <v>19.734928412184495</v>
      </c>
      <c r="W528" s="40">
        <v>23.914843603961387</v>
      </c>
      <c r="X528" s="40">
        <v>0.65023370000000003</v>
      </c>
      <c r="Y528" s="40">
        <v>-0.1127266</v>
      </c>
      <c r="Z528" s="142">
        <v>33800</v>
      </c>
      <c r="AA528" s="40">
        <v>506.54407572000002</v>
      </c>
      <c r="AB528" s="40" t="s">
        <v>12447</v>
      </c>
      <c r="AC528" s="40" t="s">
        <v>13166</v>
      </c>
      <c r="AD528" s="42" t="s">
        <v>8237</v>
      </c>
      <c r="AE528" s="42" t="s">
        <v>13182</v>
      </c>
      <c r="AF528" s="42" t="s">
        <v>13239</v>
      </c>
      <c r="AG528" s="42" t="s">
        <v>13184</v>
      </c>
      <c r="AH528" s="42" t="s">
        <v>13184</v>
      </c>
    </row>
    <row r="529" spans="1:34" s="133" customFormat="1" ht="42.75">
      <c r="A529" s="33" t="s">
        <v>12979</v>
      </c>
      <c r="B529" s="32" t="s">
        <v>14221</v>
      </c>
      <c r="C529" s="33" t="s">
        <v>12906</v>
      </c>
      <c r="D529" s="33" t="s">
        <v>14222</v>
      </c>
      <c r="E529" s="33" t="s">
        <v>12447</v>
      </c>
      <c r="F529" s="35" t="s">
        <v>381</v>
      </c>
      <c r="G529" s="36" t="s">
        <v>12552</v>
      </c>
      <c r="H529" s="117">
        <v>4</v>
      </c>
      <c r="I529" s="36" t="s">
        <v>12346</v>
      </c>
      <c r="J529" s="36" t="s">
        <v>12346</v>
      </c>
      <c r="K529" s="36" t="s">
        <v>12551</v>
      </c>
      <c r="L529" s="33" t="e">
        <v>#N/A</v>
      </c>
      <c r="M529" s="151">
        <v>-7.800143781452185</v>
      </c>
      <c r="N529" s="151">
        <v>10.751295336787559</v>
      </c>
      <c r="O529" s="151">
        <v>6.4010616163382217</v>
      </c>
      <c r="P529" s="151">
        <v>-2.0702929654703328</v>
      </c>
      <c r="Q529" s="152">
        <v>15.391498881431698</v>
      </c>
      <c r="R529" s="152">
        <v>6.0018903591682937</v>
      </c>
      <c r="S529" s="33">
        <v>2.3535062439963061</v>
      </c>
      <c r="T529" s="33">
        <v>-9.2035398230088212</v>
      </c>
      <c r="U529" s="33">
        <v>-35.137931034482826</v>
      </c>
      <c r="V529" s="32">
        <v>9.8077035512977382</v>
      </c>
      <c r="W529" s="32">
        <v>11.22095600928418</v>
      </c>
      <c r="X529" s="33">
        <v>0.74482599999999999</v>
      </c>
      <c r="Y529" s="33">
        <v>-0.35085369999999999</v>
      </c>
      <c r="Z529" s="141">
        <v>39752</v>
      </c>
      <c r="AA529" s="33">
        <v>136.42936517000001</v>
      </c>
      <c r="AB529" s="33" t="s">
        <v>12447</v>
      </c>
      <c r="AC529" s="33" t="s">
        <v>13166</v>
      </c>
      <c r="AD529" s="126" t="s">
        <v>8237</v>
      </c>
      <c r="AE529" s="126" t="s">
        <v>13182</v>
      </c>
      <c r="AF529" s="126" t="s">
        <v>13239</v>
      </c>
      <c r="AG529" s="33" t="s">
        <v>13184</v>
      </c>
      <c r="AH529" s="33" t="s">
        <v>13184</v>
      </c>
    </row>
    <row r="530" spans="1:34" s="133" customFormat="1" ht="28.5">
      <c r="A530" s="40" t="s">
        <v>12979</v>
      </c>
      <c r="B530" s="39" t="s">
        <v>14223</v>
      </c>
      <c r="C530" s="39" t="s">
        <v>12907</v>
      </c>
      <c r="D530" s="40" t="s">
        <v>14224</v>
      </c>
      <c r="E530" s="40" t="s">
        <v>12448</v>
      </c>
      <c r="F530" s="41" t="s">
        <v>117</v>
      </c>
      <c r="G530" s="40" t="s">
        <v>52</v>
      </c>
      <c r="H530" s="42">
        <v>5</v>
      </c>
      <c r="I530" s="40" t="s">
        <v>12346</v>
      </c>
      <c r="J530" s="40" t="s">
        <v>12346</v>
      </c>
      <c r="K530" s="42" t="s">
        <v>12551</v>
      </c>
      <c r="L530" s="40" t="e">
        <v>#N/A</v>
      </c>
      <c r="M530" s="40">
        <v>-7.9421497732565012</v>
      </c>
      <c r="N530" s="40">
        <v>5.4397417000071391</v>
      </c>
      <c r="O530" s="40">
        <v>2.086054210563848</v>
      </c>
      <c r="P530" s="40">
        <v>-9.1313551767166707</v>
      </c>
      <c r="Q530" s="153">
        <v>29.355602173094475</v>
      </c>
      <c r="R530" s="153">
        <v>13.322752590285901</v>
      </c>
      <c r="S530" s="40">
        <v>-19.6613224551751</v>
      </c>
      <c r="T530" s="40">
        <v>-28.10161248435913</v>
      </c>
      <c r="U530" s="40">
        <v>-59.072705281548195</v>
      </c>
      <c r="V530" s="40">
        <v>23.116498226393844</v>
      </c>
      <c r="W530" s="40">
        <v>27.587204559254381</v>
      </c>
      <c r="X530" s="40">
        <v>0.23457149999999999</v>
      </c>
      <c r="Y530" s="40">
        <v>-0.30478290000000002</v>
      </c>
      <c r="Z530" s="142">
        <v>43382</v>
      </c>
      <c r="AA530" s="40">
        <v>202.13409856000001</v>
      </c>
      <c r="AB530" s="40" t="s">
        <v>12447</v>
      </c>
      <c r="AC530" s="40" t="s">
        <v>13166</v>
      </c>
      <c r="AD530" s="42" t="s">
        <v>8237</v>
      </c>
      <c r="AE530" s="42" t="s">
        <v>13192</v>
      </c>
      <c r="AF530" s="42" t="s">
        <v>13193</v>
      </c>
      <c r="AG530" s="42" t="s">
        <v>13193</v>
      </c>
      <c r="AH530" s="42" t="s">
        <v>13193</v>
      </c>
    </row>
    <row r="531" spans="1:34" s="133" customFormat="1" ht="42.75">
      <c r="A531" s="33" t="s">
        <v>12979</v>
      </c>
      <c r="B531" s="32" t="s">
        <v>14225</v>
      </c>
      <c r="C531" s="33" t="s">
        <v>12908</v>
      </c>
      <c r="D531" s="33" t="s">
        <v>14226</v>
      </c>
      <c r="E531" s="33" t="s">
        <v>12447</v>
      </c>
      <c r="F531" s="35" t="s">
        <v>117</v>
      </c>
      <c r="G531" s="36" t="s">
        <v>58</v>
      </c>
      <c r="H531" s="117">
        <v>4</v>
      </c>
      <c r="I531" s="36" t="s">
        <v>12346</v>
      </c>
      <c r="J531" s="36" t="s">
        <v>12346</v>
      </c>
      <c r="K531" s="36" t="s">
        <v>12346</v>
      </c>
      <c r="L531" s="33">
        <v>1.0407689324329089E-2</v>
      </c>
      <c r="M531" s="151">
        <v>-11.096097289563655</v>
      </c>
      <c r="N531" s="151">
        <v>40.10789416836591</v>
      </c>
      <c r="O531" s="151">
        <v>16.110977198032451</v>
      </c>
      <c r="P531" s="151">
        <v>6.8575447583159921</v>
      </c>
      <c r="Q531" s="152">
        <v>34.335788586448459</v>
      </c>
      <c r="R531" s="152">
        <v>4.9822852155947839</v>
      </c>
      <c r="S531" s="33">
        <v>14.76141732724634</v>
      </c>
      <c r="T531" s="33">
        <v>-17.895241524032869</v>
      </c>
      <c r="U531" s="33">
        <v>-30.85983133063127</v>
      </c>
      <c r="V531" s="32">
        <v>15.372890697294325</v>
      </c>
      <c r="W531" s="32">
        <v>16.203299311236858</v>
      </c>
      <c r="X531" s="33">
        <v>1.499835</v>
      </c>
      <c r="Y531" s="33">
        <v>0.51852489999999996</v>
      </c>
      <c r="Z531" s="141">
        <v>43382</v>
      </c>
      <c r="AA531" s="33">
        <v>497.85255887</v>
      </c>
      <c r="AB531" s="33" t="s">
        <v>12447</v>
      </c>
      <c r="AC531" s="33" t="s">
        <v>13166</v>
      </c>
      <c r="AD531" s="126" t="s">
        <v>8237</v>
      </c>
      <c r="AE531" s="126" t="s">
        <v>13182</v>
      </c>
      <c r="AF531" s="126" t="s">
        <v>13239</v>
      </c>
      <c r="AG531" s="33" t="s">
        <v>13184</v>
      </c>
      <c r="AH531" s="33" t="s">
        <v>13184</v>
      </c>
    </row>
    <row r="532" spans="1:34" s="133" customFormat="1" ht="42.75">
      <c r="A532" s="40" t="s">
        <v>12979</v>
      </c>
      <c r="B532" s="39" t="s">
        <v>14227</v>
      </c>
      <c r="C532" s="39" t="s">
        <v>12911</v>
      </c>
      <c r="D532" s="40" t="s">
        <v>14228</v>
      </c>
      <c r="E532" s="40" t="s">
        <v>12447</v>
      </c>
      <c r="F532" s="41" t="s">
        <v>422</v>
      </c>
      <c r="G532" s="40" t="s">
        <v>13135</v>
      </c>
      <c r="H532" s="42">
        <v>4</v>
      </c>
      <c r="I532" s="40" t="s">
        <v>12346</v>
      </c>
      <c r="J532" s="40" t="s">
        <v>12346</v>
      </c>
      <c r="K532" s="42" t="s">
        <v>12346</v>
      </c>
      <c r="L532" s="40">
        <v>7.2598343186743755E-2</v>
      </c>
      <c r="M532" s="40">
        <v>-2.0283975659229569</v>
      </c>
      <c r="N532" s="40">
        <v>5.1575500309732014</v>
      </c>
      <c r="O532" s="40">
        <v>6.9757532814530343</v>
      </c>
      <c r="P532" s="40">
        <v>2.6575082367861436</v>
      </c>
      <c r="Q532" s="153">
        <v>7.6297363460376078</v>
      </c>
      <c r="R532" s="153">
        <v>6.545721241773772</v>
      </c>
      <c r="S532" s="40">
        <v>9.8719495037014262</v>
      </c>
      <c r="T532" s="40">
        <v>-3.5175879396984633</v>
      </c>
      <c r="U532" s="40">
        <v>-15.133301287645684</v>
      </c>
      <c r="V532" s="40">
        <v>4.1884484010181424</v>
      </c>
      <c r="W532" s="40">
        <v>6.22740002571798</v>
      </c>
      <c r="X532" s="40">
        <v>0.83869459999999996</v>
      </c>
      <c r="Y532" s="40">
        <v>-1.1249210000000001E-2</v>
      </c>
      <c r="Z532" s="142">
        <v>43322</v>
      </c>
      <c r="AA532" s="40">
        <v>132.41692520999999</v>
      </c>
      <c r="AB532" s="40" t="s">
        <v>12447</v>
      </c>
      <c r="AC532" s="40" t="s">
        <v>13166</v>
      </c>
      <c r="AD532" s="42" t="s">
        <v>8237</v>
      </c>
      <c r="AE532" s="42" t="s">
        <v>13192</v>
      </c>
      <c r="AF532" s="42" t="s">
        <v>13193</v>
      </c>
      <c r="AG532" s="42" t="s">
        <v>13193</v>
      </c>
      <c r="AH532" s="42" t="s">
        <v>13193</v>
      </c>
    </row>
    <row r="533" spans="1:34" s="133" customFormat="1" ht="28.5">
      <c r="A533" s="33" t="s">
        <v>12979</v>
      </c>
      <c r="B533" s="32" t="s">
        <v>14229</v>
      </c>
      <c r="C533" s="33" t="s">
        <v>12914</v>
      </c>
      <c r="D533" s="33" t="s">
        <v>14230</v>
      </c>
      <c r="E533" s="33" t="s">
        <v>12447</v>
      </c>
      <c r="F533" s="35" t="s">
        <v>422</v>
      </c>
      <c r="G533" s="36" t="s">
        <v>12432</v>
      </c>
      <c r="H533" s="117">
        <v>4</v>
      </c>
      <c r="I533" s="36" t="s">
        <v>12346</v>
      </c>
      <c r="J533" s="36" t="s">
        <v>12346</v>
      </c>
      <c r="K533" s="36" t="s">
        <v>12346</v>
      </c>
      <c r="L533" s="33" t="e">
        <v>#N/A</v>
      </c>
      <c r="M533" s="151">
        <v>-1.8641907006951786</v>
      </c>
      <c r="N533" s="151">
        <v>5.0195634266886335</v>
      </c>
      <c r="O533" s="151">
        <v>6.5252303807993517</v>
      </c>
      <c r="P533" s="151">
        <v>2.438909608808193</v>
      </c>
      <c r="Q533" s="152">
        <v>7.1637436379550445</v>
      </c>
      <c r="R533" s="152">
        <v>5.9812955576950877</v>
      </c>
      <c r="S533" s="33">
        <v>9.8236471432346697</v>
      </c>
      <c r="T533" s="33">
        <v>-3.9307145538890254</v>
      </c>
      <c r="U533" s="33">
        <v>-15.754326624197134</v>
      </c>
      <c r="V533" s="32">
        <v>4.2228695101517904</v>
      </c>
      <c r="W533" s="32">
        <v>6.6077864040838108</v>
      </c>
      <c r="X533" s="33">
        <v>0.6837548</v>
      </c>
      <c r="Y533" s="33">
        <v>-5.4812899999999998E-2</v>
      </c>
      <c r="Z533" s="141">
        <v>41087</v>
      </c>
      <c r="AA533" s="33">
        <v>23.619962130000001</v>
      </c>
      <c r="AB533" s="33" t="s">
        <v>12447</v>
      </c>
      <c r="AC533" s="33" t="s">
        <v>13166</v>
      </c>
      <c r="AD533" s="126" t="s">
        <v>8237</v>
      </c>
      <c r="AE533" s="126" t="s">
        <v>13192</v>
      </c>
      <c r="AF533" s="126" t="s">
        <v>13193</v>
      </c>
      <c r="AG533" s="33" t="s">
        <v>13193</v>
      </c>
      <c r="AH533" s="33" t="s">
        <v>13193</v>
      </c>
    </row>
    <row r="534" spans="1:34" s="133" customFormat="1" ht="42.75">
      <c r="A534" s="40" t="s">
        <v>12979</v>
      </c>
      <c r="B534" s="39" t="s">
        <v>14231</v>
      </c>
      <c r="C534" s="39" t="s">
        <v>12915</v>
      </c>
      <c r="D534" s="40" t="s">
        <v>14232</v>
      </c>
      <c r="E534" s="40" t="s">
        <v>12447</v>
      </c>
      <c r="F534" s="41" t="s">
        <v>422</v>
      </c>
      <c r="G534" s="40" t="s">
        <v>13133</v>
      </c>
      <c r="H534" s="42">
        <v>2</v>
      </c>
      <c r="I534" s="40" t="s">
        <v>12346</v>
      </c>
      <c r="J534" s="40" t="s">
        <v>12346</v>
      </c>
      <c r="K534" s="42" t="s">
        <v>12346</v>
      </c>
      <c r="L534" s="40" t="e">
        <v>#N/A</v>
      </c>
      <c r="M534" s="40">
        <v>-3.8088781487055634E-2</v>
      </c>
      <c r="N534" s="40">
        <v>4.0867368916436053</v>
      </c>
      <c r="O534" s="40">
        <v>5.0504875459542076</v>
      </c>
      <c r="P534" s="40">
        <v>3.3391026512912481</v>
      </c>
      <c r="Q534" s="153">
        <v>4.6777248409575201</v>
      </c>
      <c r="R534" s="153">
        <v>5.4718775349408943</v>
      </c>
      <c r="S534" s="40">
        <v>5.4357186050339568</v>
      </c>
      <c r="T534" s="40">
        <v>-0.13426204233806249</v>
      </c>
      <c r="U534" s="40">
        <v>-1.1479639732427827</v>
      </c>
      <c r="V534" s="40">
        <v>0.43123921542179866</v>
      </c>
      <c r="W534" s="40">
        <v>0.83234086075981983</v>
      </c>
      <c r="X534" s="40">
        <v>1.1919900000000001</v>
      </c>
      <c r="Y534" s="40">
        <v>-1.1348560000000001E-2</v>
      </c>
      <c r="Z534" s="142">
        <v>33240</v>
      </c>
      <c r="AA534" s="40">
        <v>131.76017490999999</v>
      </c>
      <c r="AB534" s="40" t="s">
        <v>12447</v>
      </c>
      <c r="AC534" s="40" t="s">
        <v>13166</v>
      </c>
      <c r="AD534" s="42" t="s">
        <v>8237</v>
      </c>
      <c r="AE534" s="42" t="s">
        <v>13182</v>
      </c>
      <c r="AF534" s="42" t="s">
        <v>13239</v>
      </c>
      <c r="AG534" s="42" t="s">
        <v>13184</v>
      </c>
      <c r="AH534" s="42" t="s">
        <v>13184</v>
      </c>
    </row>
    <row r="535" spans="1:34" s="133" customFormat="1" ht="28.5">
      <c r="A535" s="33" t="s">
        <v>12826</v>
      </c>
      <c r="B535" s="32" t="s">
        <v>14233</v>
      </c>
      <c r="C535" s="33" t="s">
        <v>12917</v>
      </c>
      <c r="D535" s="33" t="s">
        <v>14234</v>
      </c>
      <c r="E535" s="33" t="s">
        <v>12447</v>
      </c>
      <c r="F535" s="35" t="s">
        <v>117</v>
      </c>
      <c r="G535" s="36" t="s">
        <v>53</v>
      </c>
      <c r="H535" s="117">
        <v>4</v>
      </c>
      <c r="I535" s="36" t="s">
        <v>12346</v>
      </c>
      <c r="J535" s="36" t="s">
        <v>12346</v>
      </c>
      <c r="K535" s="36" t="s">
        <v>12346</v>
      </c>
      <c r="L535" s="33">
        <v>5.5769229164490336E-3</v>
      </c>
      <c r="M535" s="151">
        <v>-1.9238023387401215</v>
      </c>
      <c r="N535" s="151">
        <v>81.855966318908131</v>
      </c>
      <c r="O535" s="151">
        <v>27.796629153670871</v>
      </c>
      <c r="P535" s="151">
        <v>12.985834483496038</v>
      </c>
      <c r="Q535" s="152">
        <v>37.466953592031075</v>
      </c>
      <c r="R535" s="152">
        <v>15.928524932482734</v>
      </c>
      <c r="S535" s="33">
        <v>31.44213570485288</v>
      </c>
      <c r="T535" s="33">
        <v>-32.113506226643473</v>
      </c>
      <c r="U535" s="33">
        <v>-46.201289599103077</v>
      </c>
      <c r="V535" s="32">
        <v>20.65143654173443</v>
      </c>
      <c r="W535" s="32">
        <v>23.376957970540037</v>
      </c>
      <c r="X535" s="33">
        <v>1.3988590000000001</v>
      </c>
      <c r="Y535" s="33">
        <v>0.59042519999999998</v>
      </c>
      <c r="Z535" s="141">
        <v>37029</v>
      </c>
      <c r="AA535" s="33">
        <v>281.3264527</v>
      </c>
      <c r="AB535" s="33" t="s">
        <v>12447</v>
      </c>
      <c r="AC535" s="33" t="s">
        <v>13166</v>
      </c>
      <c r="AD535" s="126" t="s">
        <v>8237</v>
      </c>
      <c r="AE535" s="126" t="s">
        <v>13182</v>
      </c>
      <c r="AF535" s="126" t="s">
        <v>13239</v>
      </c>
      <c r="AG535" s="33" t="s">
        <v>13184</v>
      </c>
      <c r="AH535" s="33" t="s">
        <v>13184</v>
      </c>
    </row>
    <row r="536" spans="1:34" s="133" customFormat="1" ht="28.5">
      <c r="A536" s="40" t="s">
        <v>12826</v>
      </c>
      <c r="B536" s="39" t="s">
        <v>14235</v>
      </c>
      <c r="C536" s="39" t="s">
        <v>12918</v>
      </c>
      <c r="D536" s="40" t="s">
        <v>14236</v>
      </c>
      <c r="E536" s="40" t="s">
        <v>12447</v>
      </c>
      <c r="F536" s="41" t="s">
        <v>117</v>
      </c>
      <c r="G536" s="40" t="s">
        <v>13117</v>
      </c>
      <c r="H536" s="42">
        <v>4</v>
      </c>
      <c r="I536" s="40" t="s">
        <v>12346</v>
      </c>
      <c r="J536" s="40" t="s">
        <v>12346</v>
      </c>
      <c r="K536" s="42" t="s">
        <v>12346</v>
      </c>
      <c r="L536" s="40">
        <v>1.7430712526551477E-4</v>
      </c>
      <c r="M536" s="40">
        <v>-8.4423874880306222</v>
      </c>
      <c r="N536" s="40">
        <v>15.658921804496661</v>
      </c>
      <c r="O536" s="40">
        <v>19.314031256288612</v>
      </c>
      <c r="P536" s="40">
        <v>5.7798473307920872</v>
      </c>
      <c r="Q536" s="153">
        <v>17.033632734561156</v>
      </c>
      <c r="R536" s="153">
        <v>31.532056179728805</v>
      </c>
      <c r="S536" s="40">
        <v>63.987033206458442</v>
      </c>
      <c r="T536" s="40">
        <v>-30.741719794744217</v>
      </c>
      <c r="U536" s="40">
        <v>-51.170162038686094</v>
      </c>
      <c r="V536" s="40">
        <v>25.229214516098335</v>
      </c>
      <c r="W536" s="40">
        <v>26.584309150366192</v>
      </c>
      <c r="X536" s="40">
        <v>0.98020039999999997</v>
      </c>
      <c r="Y536" s="40">
        <v>0.26408900000000002</v>
      </c>
      <c r="Z536" s="142">
        <v>35769</v>
      </c>
      <c r="AA536" s="40">
        <v>7698.8181451800001</v>
      </c>
      <c r="AB536" s="40" t="s">
        <v>12447</v>
      </c>
      <c r="AC536" s="40" t="s">
        <v>13166</v>
      </c>
      <c r="AD536" s="42" t="s">
        <v>8237</v>
      </c>
      <c r="AE536" s="42" t="s">
        <v>13182</v>
      </c>
      <c r="AF536" s="42" t="s">
        <v>13239</v>
      </c>
      <c r="AG536" s="42" t="s">
        <v>13184</v>
      </c>
      <c r="AH536" s="42" t="s">
        <v>13184</v>
      </c>
    </row>
    <row r="537" spans="1:34" s="133" customFormat="1" ht="15">
      <c r="A537" s="33" t="s">
        <v>12437</v>
      </c>
      <c r="B537" s="32" t="s">
        <v>14237</v>
      </c>
      <c r="C537" s="33" t="s">
        <v>12919</v>
      </c>
      <c r="D537" s="33" t="s">
        <v>14238</v>
      </c>
      <c r="E537" s="33" t="s">
        <v>12447</v>
      </c>
      <c r="F537" s="35" t="s">
        <v>117</v>
      </c>
      <c r="G537" s="36" t="s">
        <v>12413</v>
      </c>
      <c r="H537" s="117">
        <v>5</v>
      </c>
      <c r="I537" s="36" t="s">
        <v>12346</v>
      </c>
      <c r="J537" s="36" t="s">
        <v>12346</v>
      </c>
      <c r="K537" s="36" t="s">
        <v>12551</v>
      </c>
      <c r="L537" s="33" t="e">
        <v>#N/A</v>
      </c>
      <c r="M537" s="151">
        <v>-5.3311879860552853</v>
      </c>
      <c r="N537" s="151">
        <v>13.082196168876736</v>
      </c>
      <c r="O537" s="151">
        <v>6.3012967157827005</v>
      </c>
      <c r="P537" s="151">
        <v>3.842047317919528</v>
      </c>
      <c r="Q537" s="152">
        <v>12.99053627760256</v>
      </c>
      <c r="R537" s="152">
        <v>12.717090805982778</v>
      </c>
      <c r="S537" s="33">
        <v>-1.3112924600682696</v>
      </c>
      <c r="T537" s="33">
        <v>-18.752194779351537</v>
      </c>
      <c r="U537" s="33">
        <v>-20.119609694680506</v>
      </c>
      <c r="V537" s="32">
        <v>12.480404913780871</v>
      </c>
      <c r="W537" s="32">
        <v>13.165803341601451</v>
      </c>
      <c r="X537" s="33">
        <v>0.58465670000000003</v>
      </c>
      <c r="Y537" s="33">
        <v>0.2443777</v>
      </c>
      <c r="Z537" s="141">
        <v>30504</v>
      </c>
      <c r="AA537" s="33">
        <v>1233.35779122125</v>
      </c>
      <c r="AB537" s="33" t="s">
        <v>12447</v>
      </c>
      <c r="AC537" s="33" t="s">
        <v>13166</v>
      </c>
      <c r="AD537" s="126" t="s">
        <v>8237</v>
      </c>
      <c r="AE537" s="126" t="s">
        <v>13182</v>
      </c>
      <c r="AF537" s="126" t="s">
        <v>13513</v>
      </c>
      <c r="AG537" s="33" t="s">
        <v>13184</v>
      </c>
      <c r="AH537" s="33" t="s">
        <v>13184</v>
      </c>
    </row>
    <row r="538" spans="1:34" s="133" customFormat="1" ht="28.5">
      <c r="A538" s="40" t="s">
        <v>12437</v>
      </c>
      <c r="B538" s="39" t="s">
        <v>14239</v>
      </c>
      <c r="C538" s="39" t="s">
        <v>12920</v>
      </c>
      <c r="D538" s="40" t="s">
        <v>14240</v>
      </c>
      <c r="E538" s="40" t="s">
        <v>12447</v>
      </c>
      <c r="F538" s="41" t="s">
        <v>117</v>
      </c>
      <c r="G538" s="40" t="s">
        <v>58</v>
      </c>
      <c r="H538" s="42">
        <v>5</v>
      </c>
      <c r="I538" s="40" t="s">
        <v>12346</v>
      </c>
      <c r="J538" s="40" t="s">
        <v>12346</v>
      </c>
      <c r="K538" s="42" t="s">
        <v>12551</v>
      </c>
      <c r="L538" s="40">
        <v>3.1194152578312047E-2</v>
      </c>
      <c r="M538" s="40">
        <v>-9.6845194424064474</v>
      </c>
      <c r="N538" s="40">
        <v>32.901748057150449</v>
      </c>
      <c r="O538" s="40">
        <v>15.227280541050581</v>
      </c>
      <c r="P538" s="40">
        <v>7.1563848300344901</v>
      </c>
      <c r="Q538" s="153">
        <v>34.684698890173713</v>
      </c>
      <c r="R538" s="153">
        <v>9.3205240120358912</v>
      </c>
      <c r="S538" s="40">
        <v>9.1722855436846338</v>
      </c>
      <c r="T538" s="40">
        <v>-15.898526601676755</v>
      </c>
      <c r="U538" s="40">
        <v>-28.806858897300081</v>
      </c>
      <c r="V538" s="40">
        <v>13.194161528777521</v>
      </c>
      <c r="W538" s="40">
        <v>15.387751619426906</v>
      </c>
      <c r="X538" s="40">
        <v>1.466043</v>
      </c>
      <c r="Y538" s="40">
        <v>0.514127</v>
      </c>
      <c r="Z538" s="142">
        <v>41425</v>
      </c>
      <c r="AA538" s="40">
        <v>3056.7877913511602</v>
      </c>
      <c r="AB538" s="40" t="s">
        <v>12447</v>
      </c>
      <c r="AC538" s="40" t="s">
        <v>13166</v>
      </c>
      <c r="AD538" s="42" t="s">
        <v>8237</v>
      </c>
      <c r="AE538" s="42" t="s">
        <v>13182</v>
      </c>
      <c r="AF538" s="42" t="s">
        <v>13239</v>
      </c>
      <c r="AG538" s="42" t="s">
        <v>13184</v>
      </c>
      <c r="AH538" s="42" t="s">
        <v>13184</v>
      </c>
    </row>
    <row r="539" spans="1:34" s="133" customFormat="1" ht="28.5">
      <c r="A539" s="33" t="s">
        <v>12980</v>
      </c>
      <c r="B539" s="32" t="s">
        <v>14241</v>
      </c>
      <c r="C539" s="33" t="s">
        <v>12921</v>
      </c>
      <c r="D539" s="33" t="s">
        <v>14242</v>
      </c>
      <c r="E539" s="33" t="s">
        <v>12447</v>
      </c>
      <c r="F539" s="35" t="s">
        <v>117</v>
      </c>
      <c r="G539" s="36" t="s">
        <v>58</v>
      </c>
      <c r="H539" s="117">
        <v>5</v>
      </c>
      <c r="I539" s="36" t="s">
        <v>12346</v>
      </c>
      <c r="J539" s="36" t="s">
        <v>12346</v>
      </c>
      <c r="K539" s="36" t="s">
        <v>12551</v>
      </c>
      <c r="L539" s="33" t="e">
        <v>#N/A</v>
      </c>
      <c r="M539" s="151">
        <v>-11.160880925718564</v>
      </c>
      <c r="N539" s="151">
        <v>31.129476584021965</v>
      </c>
      <c r="O539" s="151">
        <v>10.572781612253944</v>
      </c>
      <c r="P539" s="151">
        <v>-0.99427502791149536</v>
      </c>
      <c r="Q539" s="152">
        <v>30.24930747922463</v>
      </c>
      <c r="R539" s="152">
        <v>8.1000595592612292</v>
      </c>
      <c r="S539" s="33">
        <v>-0.76112412177971045</v>
      </c>
      <c r="T539" s="33">
        <v>-19.306184012066296</v>
      </c>
      <c r="U539" s="33">
        <v>-46.651358591657043</v>
      </c>
      <c r="V539" s="32">
        <v>16.815181237256571</v>
      </c>
      <c r="W539" s="32">
        <v>19.377786412493808</v>
      </c>
      <c r="X539" s="33">
        <v>0.90891549999999999</v>
      </c>
      <c r="Y539" s="33">
        <v>-3.388538E-2</v>
      </c>
      <c r="Z539" s="141">
        <v>39216</v>
      </c>
      <c r="AA539" s="33">
        <v>675.6141352123359</v>
      </c>
      <c r="AB539" s="33" t="s">
        <v>12447</v>
      </c>
      <c r="AC539" s="33" t="s">
        <v>13166</v>
      </c>
      <c r="AD539" s="126" t="s">
        <v>8237</v>
      </c>
      <c r="AE539" s="126" t="s">
        <v>13182</v>
      </c>
      <c r="AF539" s="126" t="s">
        <v>13239</v>
      </c>
      <c r="AG539" s="33" t="s">
        <v>13184</v>
      </c>
      <c r="AH539" s="33" t="s">
        <v>13184</v>
      </c>
    </row>
    <row r="540" spans="1:34" s="133" customFormat="1" ht="28.5">
      <c r="A540" s="40" t="s">
        <v>12437</v>
      </c>
      <c r="B540" s="39" t="s">
        <v>14243</v>
      </c>
      <c r="C540" s="39" t="s">
        <v>12922</v>
      </c>
      <c r="D540" s="40" t="s">
        <v>14244</v>
      </c>
      <c r="E540" s="40" t="s">
        <v>12447</v>
      </c>
      <c r="F540" s="41" t="s">
        <v>117</v>
      </c>
      <c r="G540" s="40" t="s">
        <v>13108</v>
      </c>
      <c r="H540" s="42">
        <v>4</v>
      </c>
      <c r="I540" s="40" t="s">
        <v>12346</v>
      </c>
      <c r="J540" s="40" t="s">
        <v>12346</v>
      </c>
      <c r="K540" s="42" t="s">
        <v>12551</v>
      </c>
      <c r="L540" s="40" t="e">
        <v>#N/A</v>
      </c>
      <c r="M540" s="40">
        <v>-7.1929269175108441</v>
      </c>
      <c r="N540" s="40">
        <v>40.457205434448149</v>
      </c>
      <c r="O540" s="40">
        <v>13.869938822788885</v>
      </c>
      <c r="P540" s="40">
        <v>4.8349608267586497</v>
      </c>
      <c r="Q540" s="153">
        <v>20.732558877674091</v>
      </c>
      <c r="R540" s="153">
        <v>9.0890319028116942</v>
      </c>
      <c r="S540" s="40">
        <v>8.0187814093394252</v>
      </c>
      <c r="T540" s="40">
        <v>-19.995748815741532</v>
      </c>
      <c r="U540" s="40">
        <v>-39.021197967458711</v>
      </c>
      <c r="V540" s="40">
        <v>14.363372436051474</v>
      </c>
      <c r="W540" s="40">
        <v>16.286057672100643</v>
      </c>
      <c r="X540" s="40">
        <v>1.0385279999999999</v>
      </c>
      <c r="Y540" s="40">
        <v>0.32287729999999998</v>
      </c>
      <c r="Z540" s="142">
        <v>33574</v>
      </c>
      <c r="AA540" s="40">
        <v>193.88827715251801</v>
      </c>
      <c r="AB540" s="40" t="s">
        <v>12447</v>
      </c>
      <c r="AC540" s="40" t="s">
        <v>13166</v>
      </c>
      <c r="AD540" s="42" t="s">
        <v>8237</v>
      </c>
      <c r="AE540" s="42" t="s">
        <v>13182</v>
      </c>
      <c r="AF540" s="42" t="s">
        <v>13239</v>
      </c>
      <c r="AG540" s="42" t="s">
        <v>13184</v>
      </c>
      <c r="AH540" s="42" t="s">
        <v>13184</v>
      </c>
    </row>
    <row r="541" spans="1:34" s="133" customFormat="1" ht="28.5">
      <c r="A541" s="33" t="s">
        <v>12437</v>
      </c>
      <c r="B541" s="32" t="s">
        <v>14245</v>
      </c>
      <c r="C541" s="33" t="s">
        <v>12923</v>
      </c>
      <c r="D541" s="33" t="s">
        <v>14246</v>
      </c>
      <c r="E541" s="33" t="s">
        <v>12448</v>
      </c>
      <c r="F541" s="35" t="s">
        <v>422</v>
      </c>
      <c r="G541" s="36" t="s">
        <v>13131</v>
      </c>
      <c r="H541" s="117">
        <v>4</v>
      </c>
      <c r="I541" s="36" t="s">
        <v>12346</v>
      </c>
      <c r="J541" s="36" t="s">
        <v>12346</v>
      </c>
      <c r="K541" s="36" t="s">
        <v>12551</v>
      </c>
      <c r="L541" s="33">
        <v>6.8275861699005652E-2</v>
      </c>
      <c r="M541" s="151">
        <v>-2.1994134897360906</v>
      </c>
      <c r="N541" s="151">
        <v>5.5188019706168712</v>
      </c>
      <c r="O541" s="151">
        <v>4.5588052999744999</v>
      </c>
      <c r="P541" s="151">
        <v>-0.30001479633345873</v>
      </c>
      <c r="Q541" s="152">
        <v>7.9213117207886707</v>
      </c>
      <c r="R541" s="152">
        <v>3.7309309176570382</v>
      </c>
      <c r="S541" s="33">
        <v>5.0794283060423551</v>
      </c>
      <c r="T541" s="33">
        <v>-5.799741512793144</v>
      </c>
      <c r="U541" s="33">
        <v>-23.589178751628694</v>
      </c>
      <c r="V541" s="32">
        <v>4.6000343887669217</v>
      </c>
      <c r="W541" s="32">
        <v>6.2823173618844432</v>
      </c>
      <c r="X541" s="33">
        <v>0.45282689999999998</v>
      </c>
      <c r="Y541" s="33">
        <v>-0.37633889999999998</v>
      </c>
      <c r="Z541" s="141">
        <v>41001</v>
      </c>
      <c r="AA541" s="33">
        <v>2963.8528961485599</v>
      </c>
      <c r="AB541" s="33" t="s">
        <v>12447</v>
      </c>
      <c r="AC541" s="33" t="s">
        <v>13166</v>
      </c>
      <c r="AD541" s="126" t="s">
        <v>8237</v>
      </c>
      <c r="AE541" s="126" t="s">
        <v>13182</v>
      </c>
      <c r="AF541" s="126" t="s">
        <v>13215</v>
      </c>
      <c r="AG541" s="33" t="s">
        <v>13184</v>
      </c>
      <c r="AH541" s="33" t="s">
        <v>13184</v>
      </c>
    </row>
    <row r="542" spans="1:34" s="133" customFormat="1" ht="28.5">
      <c r="A542" s="40" t="s">
        <v>12437</v>
      </c>
      <c r="B542" s="39" t="s">
        <v>14247</v>
      </c>
      <c r="C542" s="39" t="s">
        <v>12924</v>
      </c>
      <c r="D542" s="40" t="s">
        <v>14248</v>
      </c>
      <c r="E542" s="40" t="s">
        <v>12447</v>
      </c>
      <c r="F542" s="41" t="s">
        <v>422</v>
      </c>
      <c r="G542" s="40" t="s">
        <v>13131</v>
      </c>
      <c r="H542" s="42">
        <v>4</v>
      </c>
      <c r="I542" s="40" t="s">
        <v>12346</v>
      </c>
      <c r="J542" s="40" t="s">
        <v>12346</v>
      </c>
      <c r="K542" s="42" t="s">
        <v>12551</v>
      </c>
      <c r="L542" s="40">
        <v>6.8577075173418198E-2</v>
      </c>
      <c r="M542" s="40">
        <v>-2.4421593830333932</v>
      </c>
      <c r="N542" s="40">
        <v>4.6530807816298037</v>
      </c>
      <c r="O542" s="40">
        <v>4.6007020387208719</v>
      </c>
      <c r="P542" s="40">
        <v>-0.47273589820500117</v>
      </c>
      <c r="Q542" s="153">
        <v>7.9367559216470429</v>
      </c>
      <c r="R542" s="153">
        <v>4.4082756177071358</v>
      </c>
      <c r="S542" s="40">
        <v>5.1793763203786369</v>
      </c>
      <c r="T542" s="40">
        <v>-5.3974207724120866</v>
      </c>
      <c r="U542" s="40">
        <v>-24.217349637586082</v>
      </c>
      <c r="V542" s="40">
        <v>4.7046264569272118</v>
      </c>
      <c r="W542" s="40">
        <v>6.4634064319882887</v>
      </c>
      <c r="X542" s="40">
        <v>0.26058759999999997</v>
      </c>
      <c r="Y542" s="40">
        <v>-0.4922145</v>
      </c>
      <c r="Z542" s="142">
        <v>38370</v>
      </c>
      <c r="AA542" s="40">
        <v>2963.8528961485599</v>
      </c>
      <c r="AB542" s="40" t="s">
        <v>12447</v>
      </c>
      <c r="AC542" s="40" t="s">
        <v>13166</v>
      </c>
      <c r="AD542" s="42" t="s">
        <v>8237</v>
      </c>
      <c r="AE542" s="42" t="s">
        <v>13182</v>
      </c>
      <c r="AF542" s="42" t="s">
        <v>13239</v>
      </c>
      <c r="AG542" s="42" t="s">
        <v>13184</v>
      </c>
      <c r="AH542" s="42" t="s">
        <v>13184</v>
      </c>
    </row>
    <row r="543" spans="1:34" s="133" customFormat="1" ht="28.5">
      <c r="A543" s="33" t="s">
        <v>12981</v>
      </c>
      <c r="B543" s="32" t="s">
        <v>14249</v>
      </c>
      <c r="C543" s="33" t="s">
        <v>12925</v>
      </c>
      <c r="D543" s="33" t="s">
        <v>14250</v>
      </c>
      <c r="E543" s="33" t="s">
        <v>12447</v>
      </c>
      <c r="F543" s="35" t="s">
        <v>117</v>
      </c>
      <c r="G543" s="36" t="s">
        <v>58</v>
      </c>
      <c r="H543" s="117">
        <v>5</v>
      </c>
      <c r="I543" s="36" t="s">
        <v>12346</v>
      </c>
      <c r="J543" s="36" t="s">
        <v>12346</v>
      </c>
      <c r="K543" s="36" t="s">
        <v>12551</v>
      </c>
      <c r="L543" s="33" t="e">
        <v>#N/A</v>
      </c>
      <c r="M543" s="151">
        <v>-8.2132132132132103</v>
      </c>
      <c r="N543" s="151">
        <v>26.379987595617017</v>
      </c>
      <c r="O543" s="151">
        <v>13.959712064291718</v>
      </c>
      <c r="P543" s="151">
        <v>7.3954160050785811</v>
      </c>
      <c r="Q543" s="152">
        <v>28.118481435127094</v>
      </c>
      <c r="R543" s="152">
        <v>7.2991071428572862</v>
      </c>
      <c r="S543" s="33">
        <v>13.642084067455308</v>
      </c>
      <c r="T543" s="33">
        <v>-15.318651335022459</v>
      </c>
      <c r="U543" s="33">
        <v>-28.349232683533909</v>
      </c>
      <c r="V543" s="32">
        <v>13.859609803352116</v>
      </c>
      <c r="W543" s="32">
        <v>18.574398426949958</v>
      </c>
      <c r="X543" s="33">
        <v>1.096214</v>
      </c>
      <c r="Y543" s="33">
        <v>0.45191179999999997</v>
      </c>
      <c r="Z543" s="141">
        <v>29752</v>
      </c>
      <c r="AA543" s="33">
        <v>2521.30975610208</v>
      </c>
      <c r="AB543" s="33" t="s">
        <v>12447</v>
      </c>
      <c r="AC543" s="33" t="s">
        <v>13166</v>
      </c>
      <c r="AD543" s="126" t="s">
        <v>8237</v>
      </c>
      <c r="AE543" s="126" t="s">
        <v>13192</v>
      </c>
      <c r="AF543" s="126" t="s">
        <v>13193</v>
      </c>
      <c r="AG543" s="33" t="s">
        <v>13193</v>
      </c>
      <c r="AH543" s="33" t="s">
        <v>13193</v>
      </c>
    </row>
    <row r="544" spans="1:34" s="133" customFormat="1" ht="28.5">
      <c r="A544" s="40" t="s">
        <v>12437</v>
      </c>
      <c r="B544" s="39" t="s">
        <v>14251</v>
      </c>
      <c r="C544" s="39" t="s">
        <v>12927</v>
      </c>
      <c r="D544" s="40" t="s">
        <v>14252</v>
      </c>
      <c r="E544" s="40" t="s">
        <v>12447</v>
      </c>
      <c r="F544" s="41" t="s">
        <v>381</v>
      </c>
      <c r="G544" s="40" t="s">
        <v>12550</v>
      </c>
      <c r="H544" s="42">
        <v>5</v>
      </c>
      <c r="I544" s="40" t="s">
        <v>12346</v>
      </c>
      <c r="J544" s="40" t="s">
        <v>12346</v>
      </c>
      <c r="K544" s="42" t="s">
        <v>12551</v>
      </c>
      <c r="L544" s="40" t="e">
        <v>#N/A</v>
      </c>
      <c r="M544" s="40">
        <v>-5.4460093896713353</v>
      </c>
      <c r="N544" s="40">
        <v>7.8158458244110163</v>
      </c>
      <c r="O544" s="40">
        <v>5.0913489106064747</v>
      </c>
      <c r="P544" s="40">
        <v>-0.87947917457542601</v>
      </c>
      <c r="Q544" s="153">
        <v>20.648464163822222</v>
      </c>
      <c r="R544" s="153">
        <v>13.388324873096224</v>
      </c>
      <c r="S544" s="40">
        <v>-6.4268867924529012</v>
      </c>
      <c r="T544" s="40">
        <v>-15.209988649262208</v>
      </c>
      <c r="U544" s="40">
        <v>-32.813217072051401</v>
      </c>
      <c r="V544" s="40">
        <v>13.323409662508743</v>
      </c>
      <c r="W544" s="40">
        <v>14.011461241525264</v>
      </c>
      <c r="X544" s="40">
        <v>0.3168029</v>
      </c>
      <c r="Y544" s="40">
        <v>-0.14176330000000001</v>
      </c>
      <c r="Z544" s="142">
        <v>39986</v>
      </c>
      <c r="AA544" s="40">
        <v>276.04870380214101</v>
      </c>
      <c r="AB544" s="40" t="s">
        <v>12447</v>
      </c>
      <c r="AC544" s="40" t="s">
        <v>13166</v>
      </c>
      <c r="AD544" s="42" t="s">
        <v>8237</v>
      </c>
      <c r="AE544" s="42" t="s">
        <v>13182</v>
      </c>
      <c r="AF544" s="42" t="s">
        <v>13187</v>
      </c>
      <c r="AG544" s="42" t="s">
        <v>13184</v>
      </c>
      <c r="AH544" s="42" t="s">
        <v>13184</v>
      </c>
    </row>
    <row r="545" spans="1:34" s="133" customFormat="1" ht="28.5">
      <c r="A545" s="33" t="s">
        <v>12981</v>
      </c>
      <c r="B545" s="32" t="s">
        <v>14253</v>
      </c>
      <c r="C545" s="33" t="s">
        <v>12929</v>
      </c>
      <c r="D545" s="33" t="s">
        <v>14254</v>
      </c>
      <c r="E545" s="33" t="s">
        <v>12447</v>
      </c>
      <c r="F545" s="35" t="s">
        <v>117</v>
      </c>
      <c r="G545" s="36" t="s">
        <v>52</v>
      </c>
      <c r="H545" s="117">
        <v>5</v>
      </c>
      <c r="I545" s="36" t="s">
        <v>12346</v>
      </c>
      <c r="J545" s="36" t="s">
        <v>12346</v>
      </c>
      <c r="K545" s="36" t="s">
        <v>12551</v>
      </c>
      <c r="L545" s="33" t="e">
        <v>#N/A</v>
      </c>
      <c r="M545" s="151">
        <v>-4.800000000000038</v>
      </c>
      <c r="N545" s="151">
        <v>33.208955223880452</v>
      </c>
      <c r="O545" s="151">
        <v>1.6030149537357818</v>
      </c>
      <c r="P545" s="151">
        <v>-4.7722514427920526</v>
      </c>
      <c r="Q545" s="152">
        <v>38.355217691775991</v>
      </c>
      <c r="R545" s="152">
        <v>7.1702637889687448</v>
      </c>
      <c r="S545" s="33">
        <v>-24.978058627347711</v>
      </c>
      <c r="T545" s="33">
        <v>-36.914600550964224</v>
      </c>
      <c r="U545" s="33">
        <v>-58.039395327530862</v>
      </c>
      <c r="V545" s="32">
        <v>24.11812593337369</v>
      </c>
      <c r="W545" s="32">
        <v>23.542577786232709</v>
      </c>
      <c r="X545" s="33">
        <v>6.8913760000000004E-2</v>
      </c>
      <c r="Y545" s="33">
        <v>-0.24522630000000001</v>
      </c>
      <c r="Z545" s="141">
        <v>38887</v>
      </c>
      <c r="AA545" s="33">
        <v>752.94517773000007</v>
      </c>
      <c r="AB545" s="33" t="s">
        <v>12447</v>
      </c>
      <c r="AC545" s="33" t="s">
        <v>13166</v>
      </c>
      <c r="AD545" s="126" t="s">
        <v>8237</v>
      </c>
      <c r="AE545" s="126" t="s">
        <v>13182</v>
      </c>
      <c r="AF545" s="126" t="s">
        <v>13239</v>
      </c>
      <c r="AG545" s="33" t="s">
        <v>13184</v>
      </c>
      <c r="AH545" s="33" t="s">
        <v>13184</v>
      </c>
    </row>
    <row r="546" spans="1:34" s="133" customFormat="1">
      <c r="A546" s="40" t="s">
        <v>12981</v>
      </c>
      <c r="B546" s="39" t="s">
        <v>14255</v>
      </c>
      <c r="C546" s="39" t="s">
        <v>12931</v>
      </c>
      <c r="D546" s="40" t="s">
        <v>14256</v>
      </c>
      <c r="E546" s="40" t="s">
        <v>12447</v>
      </c>
      <c r="F546" s="41" t="s">
        <v>12754</v>
      </c>
      <c r="G546" s="40" t="s">
        <v>75</v>
      </c>
      <c r="H546" s="42">
        <v>2</v>
      </c>
      <c r="I546" s="40" t="s">
        <v>12346</v>
      </c>
      <c r="J546" s="40" t="s">
        <v>12346</v>
      </c>
      <c r="K546" s="42" t="s">
        <v>12551</v>
      </c>
      <c r="L546" s="40" t="e">
        <v>#N/A</v>
      </c>
      <c r="M546" s="40">
        <v>-6.2817428495054672</v>
      </c>
      <c r="N546" s="40">
        <v>11.336932359479235</v>
      </c>
      <c r="O546" s="40">
        <v>9.4821736296466277</v>
      </c>
      <c r="P546" s="40">
        <v>4.1912837900496713</v>
      </c>
      <c r="Q546" s="153">
        <v>13.829787234042733</v>
      </c>
      <c r="R546" s="153">
        <v>10.706860706860732</v>
      </c>
      <c r="S546" s="40">
        <v>12.456479690522372</v>
      </c>
      <c r="T546" s="40">
        <v>-10.142294883439284</v>
      </c>
      <c r="U546" s="40">
        <v>-21.888134497251787</v>
      </c>
      <c r="V546" s="40">
        <v>8.777451531504866</v>
      </c>
      <c r="W546" s="40">
        <v>9.7616029610407598</v>
      </c>
      <c r="X546" s="40">
        <v>1.098495</v>
      </c>
      <c r="Y546" s="40">
        <v>0.33431959999999999</v>
      </c>
      <c r="Z546" s="142">
        <v>38019</v>
      </c>
      <c r="AA546" s="40">
        <v>95.37167251999999</v>
      </c>
      <c r="AB546" s="40" t="s">
        <v>12447</v>
      </c>
      <c r="AC546" s="40" t="s">
        <v>13166</v>
      </c>
      <c r="AD546" s="42" t="s">
        <v>8237</v>
      </c>
      <c r="AE546" s="42" t="s">
        <v>13182</v>
      </c>
      <c r="AF546" s="42" t="s">
        <v>13187</v>
      </c>
      <c r="AG546" s="42" t="s">
        <v>13184</v>
      </c>
      <c r="AH546" s="42" t="s">
        <v>13184</v>
      </c>
    </row>
    <row r="547" spans="1:34" s="133" customFormat="1" ht="28.5">
      <c r="A547" s="33" t="s">
        <v>12437</v>
      </c>
      <c r="B547" s="32" t="s">
        <v>14257</v>
      </c>
      <c r="C547" s="33" t="s">
        <v>12932</v>
      </c>
      <c r="D547" s="33" t="s">
        <v>14258</v>
      </c>
      <c r="E547" s="33" t="s">
        <v>12447</v>
      </c>
      <c r="F547" s="35" t="s">
        <v>422</v>
      </c>
      <c r="G547" s="36" t="s">
        <v>13129</v>
      </c>
      <c r="H547" s="117">
        <v>3</v>
      </c>
      <c r="I547" s="36" t="s">
        <v>12346</v>
      </c>
      <c r="J547" s="36" t="s">
        <v>12346</v>
      </c>
      <c r="K547" s="36" t="s">
        <v>12551</v>
      </c>
      <c r="L547" s="33">
        <v>6.7878619068714979E-2</v>
      </c>
      <c r="M547" s="151">
        <v>-2.7085590465871889</v>
      </c>
      <c r="N547" s="151">
        <v>2.0279736846901875</v>
      </c>
      <c r="O547" s="151">
        <v>2.9541548594870459</v>
      </c>
      <c r="P547" s="151">
        <v>7.8613803388494219E-2</v>
      </c>
      <c r="Q547" s="152">
        <v>4.0353536256059641</v>
      </c>
      <c r="R547" s="152">
        <v>3.3536129117785807</v>
      </c>
      <c r="S547" s="33">
        <v>5.2224420275075012</v>
      </c>
      <c r="T547" s="33">
        <v>-4.2180888864670418</v>
      </c>
      <c r="U547" s="33">
        <v>-13.965403746975657</v>
      </c>
      <c r="V547" s="32">
        <v>4.2494000258307913</v>
      </c>
      <c r="W547" s="32">
        <v>4.6802803374150548</v>
      </c>
      <c r="X547" s="33">
        <v>-3.2657659999999998E-2</v>
      </c>
      <c r="Y547" s="33">
        <v>-0.58124089999999995</v>
      </c>
      <c r="Z547" s="141">
        <v>28976</v>
      </c>
      <c r="AA547" s="33">
        <v>3703.4810219819001</v>
      </c>
      <c r="AB547" s="33" t="s">
        <v>12447</v>
      </c>
      <c r="AC547" s="33" t="s">
        <v>13166</v>
      </c>
      <c r="AD547" s="126" t="s">
        <v>8237</v>
      </c>
      <c r="AE547" s="126" t="s">
        <v>13182</v>
      </c>
      <c r="AF547" s="126" t="s">
        <v>13239</v>
      </c>
      <c r="AG547" s="33" t="s">
        <v>13184</v>
      </c>
      <c r="AH547" s="33" t="s">
        <v>13184</v>
      </c>
    </row>
    <row r="548" spans="1:34" s="133" customFormat="1" ht="28.5">
      <c r="A548" s="40" t="s">
        <v>12980</v>
      </c>
      <c r="B548" s="39" t="s">
        <v>14259</v>
      </c>
      <c r="C548" s="39" t="s">
        <v>12933</v>
      </c>
      <c r="D548" s="40" t="s">
        <v>14260</v>
      </c>
      <c r="E548" s="40" t="s">
        <v>12447</v>
      </c>
      <c r="F548" s="41" t="s">
        <v>117</v>
      </c>
      <c r="G548" s="40" t="s">
        <v>66</v>
      </c>
      <c r="H548" s="42">
        <v>4</v>
      </c>
      <c r="I548" s="40" t="s">
        <v>12346</v>
      </c>
      <c r="J548" s="40" t="s">
        <v>12346</v>
      </c>
      <c r="K548" s="42" t="s">
        <v>12551</v>
      </c>
      <c r="L548" s="40" t="e">
        <v>#N/A</v>
      </c>
      <c r="M548" s="40">
        <v>-12.737689687209631</v>
      </c>
      <c r="N548" s="40">
        <v>-18.938434982738663</v>
      </c>
      <c r="O548" s="40">
        <v>-1.44074436546755</v>
      </c>
      <c r="P548" s="40">
        <v>-0.73410008114108694</v>
      </c>
      <c r="Q548" s="153">
        <v>-6.2486794844707649</v>
      </c>
      <c r="R548" s="153">
        <v>9.0029127070521788</v>
      </c>
      <c r="S548" s="40">
        <v>14.572228144989241</v>
      </c>
      <c r="T548" s="40">
        <v>-30.567739391848512</v>
      </c>
      <c r="U548" s="40">
        <v>-30.567739391848491</v>
      </c>
      <c r="V548" s="40">
        <v>14.839764671102373</v>
      </c>
      <c r="W548" s="40">
        <v>14.53654340780324</v>
      </c>
      <c r="X548" s="40">
        <v>-4.0359100000000002E-3</v>
      </c>
      <c r="Y548" s="40">
        <v>2.6625699999999999E-2</v>
      </c>
      <c r="Z548" s="142">
        <v>32835</v>
      </c>
      <c r="AA548" s="40">
        <v>559.53017211999997</v>
      </c>
      <c r="AB548" s="40" t="s">
        <v>12447</v>
      </c>
      <c r="AC548" s="40" t="s">
        <v>13166</v>
      </c>
      <c r="AD548" s="42" t="s">
        <v>8237</v>
      </c>
      <c r="AE548" s="42" t="s">
        <v>13182</v>
      </c>
      <c r="AF548" s="42" t="s">
        <v>13187</v>
      </c>
      <c r="AG548" s="42" t="s">
        <v>13184</v>
      </c>
      <c r="AH548" s="42" t="s">
        <v>13184</v>
      </c>
    </row>
    <row r="549" spans="1:34" s="133" customFormat="1" ht="28.5">
      <c r="A549" s="33" t="s">
        <v>12981</v>
      </c>
      <c r="B549" s="32" t="s">
        <v>14261</v>
      </c>
      <c r="C549" s="33" t="s">
        <v>12934</v>
      </c>
      <c r="D549" s="33" t="s">
        <v>14262</v>
      </c>
      <c r="E549" s="33" t="s">
        <v>12447</v>
      </c>
      <c r="F549" s="35" t="s">
        <v>117</v>
      </c>
      <c r="G549" s="36" t="s">
        <v>13118</v>
      </c>
      <c r="H549" s="117">
        <v>3</v>
      </c>
      <c r="I549" s="36" t="s">
        <v>12346</v>
      </c>
      <c r="J549" s="36" t="s">
        <v>12346</v>
      </c>
      <c r="K549" s="36" t="s">
        <v>12551</v>
      </c>
      <c r="L549" s="33" t="e">
        <v>#N/A</v>
      </c>
      <c r="M549" s="151">
        <v>-10.976349302607646</v>
      </c>
      <c r="N549" s="151">
        <v>-17.365606529693288</v>
      </c>
      <c r="O549" s="151">
        <v>3.9842501328869462</v>
      </c>
      <c r="P549" s="151">
        <v>2.3962513503013483</v>
      </c>
      <c r="Q549" s="152">
        <v>-11.532774765894482</v>
      </c>
      <c r="R549" s="152">
        <v>24.441687344913078</v>
      </c>
      <c r="S549" s="33">
        <v>21.549454682211277</v>
      </c>
      <c r="T549" s="33">
        <v>-31.433909388136318</v>
      </c>
      <c r="U549" s="33">
        <v>-31.433909388136417</v>
      </c>
      <c r="V549" s="32">
        <v>16.257522643983734</v>
      </c>
      <c r="W549" s="32">
        <v>15.239245350105637</v>
      </c>
      <c r="X549" s="33">
        <v>0.35437289999999999</v>
      </c>
      <c r="Y549" s="33">
        <v>0.24287310000000001</v>
      </c>
      <c r="Z549" s="141">
        <v>39072</v>
      </c>
      <c r="AA549" s="33">
        <v>24.22369544</v>
      </c>
      <c r="AB549" s="33" t="s">
        <v>12447</v>
      </c>
      <c r="AC549" s="33" t="s">
        <v>13166</v>
      </c>
      <c r="AD549" s="126" t="s">
        <v>8237</v>
      </c>
      <c r="AE549" s="126" t="s">
        <v>13182</v>
      </c>
      <c r="AF549" s="126" t="s">
        <v>13187</v>
      </c>
      <c r="AG549" s="33" t="s">
        <v>13184</v>
      </c>
      <c r="AH549" s="33" t="s">
        <v>13184</v>
      </c>
    </row>
    <row r="550" spans="1:34" s="133" customFormat="1" ht="42.75">
      <c r="A550" s="40" t="s">
        <v>12437</v>
      </c>
      <c r="B550" s="39" t="s">
        <v>14263</v>
      </c>
      <c r="C550" s="39" t="s">
        <v>12935</v>
      </c>
      <c r="D550" s="40" t="s">
        <v>14264</v>
      </c>
      <c r="E550" s="40" t="s">
        <v>12447</v>
      </c>
      <c r="F550" s="41" t="s">
        <v>117</v>
      </c>
      <c r="G550" s="40" t="s">
        <v>12350</v>
      </c>
      <c r="H550" s="42">
        <v>4</v>
      </c>
      <c r="I550" s="40" t="s">
        <v>12346</v>
      </c>
      <c r="J550" s="40" t="s">
        <v>12346</v>
      </c>
      <c r="K550" s="42" t="s">
        <v>12551</v>
      </c>
      <c r="L550" s="40" t="e">
        <v>#N/A</v>
      </c>
      <c r="M550" s="40">
        <v>0</v>
      </c>
      <c r="N550" s="40">
        <v>0</v>
      </c>
      <c r="O550" s="40">
        <v>0.20488234441244924</v>
      </c>
      <c r="P550" s="40">
        <v>2.5443820658477945</v>
      </c>
      <c r="Q550" s="153">
        <v>0</v>
      </c>
      <c r="R550" s="153">
        <v>3.2492927864214982</v>
      </c>
      <c r="S550" s="40">
        <v>2.244750181028099</v>
      </c>
      <c r="T550" s="40">
        <v>-22.916666666666796</v>
      </c>
      <c r="U550" s="40">
        <v>-22.916666666666597</v>
      </c>
      <c r="V550" s="40">
        <v>16.902855348830183</v>
      </c>
      <c r="W550" s="40">
        <v>15.093376155082863</v>
      </c>
      <c r="X550" s="40" t="s">
        <v>13169</v>
      </c>
      <c r="Y550" s="40" t="s">
        <v>13169</v>
      </c>
      <c r="Z550" s="142">
        <v>39022</v>
      </c>
      <c r="AA550" s="40">
        <v>23.00492873</v>
      </c>
      <c r="AB550" s="40" t="s">
        <v>12447</v>
      </c>
      <c r="AC550" s="40" t="s">
        <v>13176</v>
      </c>
      <c r="AD550" s="42" t="s">
        <v>8237</v>
      </c>
      <c r="AE550" s="42" t="s">
        <v>13192</v>
      </c>
      <c r="AF550" s="42" t="s">
        <v>13193</v>
      </c>
      <c r="AG550" s="42" t="s">
        <v>13193</v>
      </c>
      <c r="AH550" s="42" t="s">
        <v>13193</v>
      </c>
    </row>
    <row r="551" spans="1:34" s="133" customFormat="1" ht="15">
      <c r="A551" s="33" t="s">
        <v>12437</v>
      </c>
      <c r="B551" s="32" t="s">
        <v>14265</v>
      </c>
      <c r="C551" s="33" t="s">
        <v>12937</v>
      </c>
      <c r="D551" s="33" t="s">
        <v>14266</v>
      </c>
      <c r="E551" s="33" t="s">
        <v>12447</v>
      </c>
      <c r="F551" s="35" t="s">
        <v>117</v>
      </c>
      <c r="G551" s="36" t="s">
        <v>63</v>
      </c>
      <c r="H551" s="117">
        <v>5</v>
      </c>
      <c r="I551" s="36" t="s">
        <v>12346</v>
      </c>
      <c r="J551" s="36" t="s">
        <v>12346</v>
      </c>
      <c r="K551" s="36" t="s">
        <v>12551</v>
      </c>
      <c r="L551" s="33" t="e">
        <v>#N/A</v>
      </c>
      <c r="M551" s="151">
        <v>-9.1054981858777477</v>
      </c>
      <c r="N551" s="151">
        <v>105.34363177805828</v>
      </c>
      <c r="O551" s="151">
        <v>24.588963460703962</v>
      </c>
      <c r="P551" s="151">
        <v>7.3684880651484708</v>
      </c>
      <c r="Q551" s="152">
        <v>85.063078216989084</v>
      </c>
      <c r="R551" s="152">
        <v>-18.010456796918117</v>
      </c>
      <c r="S551" s="33">
        <v>15.966386554621902</v>
      </c>
      <c r="T551" s="33">
        <v>-22.691603452785849</v>
      </c>
      <c r="U551" s="33">
        <v>-46.554487179487239</v>
      </c>
      <c r="V551" s="32">
        <v>30.32627918365587</v>
      </c>
      <c r="W551" s="32">
        <v>29.787006952644834</v>
      </c>
      <c r="X551" s="33">
        <v>1.237641</v>
      </c>
      <c r="Y551" s="33">
        <v>0.464416</v>
      </c>
      <c r="Z551" s="141">
        <v>33583</v>
      </c>
      <c r="AA551" s="33">
        <v>450.06905582999997</v>
      </c>
      <c r="AB551" s="33" t="s">
        <v>12447</v>
      </c>
      <c r="AC551" s="33" t="s">
        <v>13166</v>
      </c>
      <c r="AD551" s="126" t="s">
        <v>8237</v>
      </c>
      <c r="AE551" s="126" t="s">
        <v>13182</v>
      </c>
      <c r="AF551" s="126" t="s">
        <v>13239</v>
      </c>
      <c r="AG551" s="33" t="s">
        <v>13184</v>
      </c>
      <c r="AH551" s="33" t="s">
        <v>13184</v>
      </c>
    </row>
    <row r="552" spans="1:34" s="133" customFormat="1" ht="42.75">
      <c r="A552" s="40" t="s">
        <v>12437</v>
      </c>
      <c r="B552" s="39" t="s">
        <v>14267</v>
      </c>
      <c r="C552" s="39" t="s">
        <v>12938</v>
      </c>
      <c r="D552" s="40" t="s">
        <v>14268</v>
      </c>
      <c r="E552" s="40" t="s">
        <v>12447</v>
      </c>
      <c r="F552" s="41" t="s">
        <v>117</v>
      </c>
      <c r="G552" s="40" t="s">
        <v>12755</v>
      </c>
      <c r="H552" s="42">
        <v>4</v>
      </c>
      <c r="I552" s="40" t="s">
        <v>12346</v>
      </c>
      <c r="J552" s="40" t="s">
        <v>12346</v>
      </c>
      <c r="K552" s="42" t="s">
        <v>12551</v>
      </c>
      <c r="L552" s="40" t="e">
        <v>#N/A</v>
      </c>
      <c r="M552" s="40">
        <v>0</v>
      </c>
      <c r="N552" s="40">
        <v>0</v>
      </c>
      <c r="O552" s="40">
        <v>7.1659017456355834</v>
      </c>
      <c r="P552" s="40">
        <v>1.6155451970159218</v>
      </c>
      <c r="Q552" s="153">
        <v>0</v>
      </c>
      <c r="R552" s="153">
        <v>25.145670043968771</v>
      </c>
      <c r="S552" s="40">
        <v>-4.1103397880889014</v>
      </c>
      <c r="T552" s="40">
        <v>-9.8998887652947296</v>
      </c>
      <c r="U552" s="40">
        <v>-25.109924623115553</v>
      </c>
      <c r="V552" s="40">
        <v>12.787861198388576</v>
      </c>
      <c r="W552" s="40">
        <v>15.040617764532687</v>
      </c>
      <c r="X552" s="40" t="s">
        <v>13169</v>
      </c>
      <c r="Y552" s="40" t="s">
        <v>13169</v>
      </c>
      <c r="Z552" s="142">
        <v>32854</v>
      </c>
      <c r="AA552" s="40">
        <v>42.957730079999997</v>
      </c>
      <c r="AB552" s="40" t="s">
        <v>12447</v>
      </c>
      <c r="AC552" s="40" t="s">
        <v>13176</v>
      </c>
      <c r="AD552" s="42" t="s">
        <v>8237</v>
      </c>
      <c r="AE552" s="42" t="s">
        <v>13192</v>
      </c>
      <c r="AF552" s="42" t="s">
        <v>13193</v>
      </c>
      <c r="AG552" s="42" t="s">
        <v>13193</v>
      </c>
      <c r="AH552" s="42" t="s">
        <v>13193</v>
      </c>
    </row>
    <row r="553" spans="1:34" s="133" customFormat="1" ht="28.5">
      <c r="A553" s="33" t="s">
        <v>12437</v>
      </c>
      <c r="B553" s="32" t="s">
        <v>14269</v>
      </c>
      <c r="C553" s="33" t="s">
        <v>12939</v>
      </c>
      <c r="D553" s="33" t="s">
        <v>14270</v>
      </c>
      <c r="E553" s="33" t="s">
        <v>12450</v>
      </c>
      <c r="F553" s="35" t="s">
        <v>381</v>
      </c>
      <c r="G553" s="36" t="s">
        <v>75</v>
      </c>
      <c r="H553" s="117">
        <v>4</v>
      </c>
      <c r="I553" s="36" t="s">
        <v>12346</v>
      </c>
      <c r="J553" s="36" t="s">
        <v>12346</v>
      </c>
      <c r="K553" s="36" t="s">
        <v>12551</v>
      </c>
      <c r="L553" s="33">
        <v>6.3980154307043666E-2</v>
      </c>
      <c r="M553" s="151">
        <v>-4.4257112750263561</v>
      </c>
      <c r="N553" s="151">
        <v>8.7111422253029591</v>
      </c>
      <c r="O553" s="151">
        <v>6.3746760504735489</v>
      </c>
      <c r="P553" s="151">
        <v>2.3782529200723435</v>
      </c>
      <c r="Q553" s="152">
        <v>10.409053097370435</v>
      </c>
      <c r="R553" s="152">
        <v>6.5080900813580866</v>
      </c>
      <c r="S553" s="33">
        <v>5.401723155878968</v>
      </c>
      <c r="T553" s="33">
        <v>-7.9532304782399361</v>
      </c>
      <c r="U553" s="33">
        <v>-17.939809424577156</v>
      </c>
      <c r="V553" s="32">
        <v>7.3629408433601302</v>
      </c>
      <c r="W553" s="32">
        <v>8.3929919475988566</v>
      </c>
      <c r="X553" s="33">
        <v>0.67924220000000002</v>
      </c>
      <c r="Y553" s="33">
        <v>0.16009229999999999</v>
      </c>
      <c r="Z553" s="141">
        <v>41088</v>
      </c>
      <c r="AA553" s="33">
        <v>3690.6784939183699</v>
      </c>
      <c r="AB553" s="33" t="s">
        <v>12447</v>
      </c>
      <c r="AC553" s="33" t="s">
        <v>13166</v>
      </c>
      <c r="AD553" s="126" t="s">
        <v>8237</v>
      </c>
      <c r="AE553" s="126" t="s">
        <v>13182</v>
      </c>
      <c r="AF553" s="126" t="s">
        <v>13548</v>
      </c>
      <c r="AG553" s="33" t="s">
        <v>13184</v>
      </c>
      <c r="AH553" s="33" t="s">
        <v>13184</v>
      </c>
    </row>
    <row r="554" spans="1:34" s="133" customFormat="1" ht="28.5">
      <c r="A554" s="40" t="s">
        <v>12437</v>
      </c>
      <c r="B554" s="39" t="s">
        <v>14271</v>
      </c>
      <c r="C554" s="39" t="s">
        <v>12940</v>
      </c>
      <c r="D554" s="40" t="s">
        <v>14272</v>
      </c>
      <c r="E554" s="40" t="s">
        <v>12452</v>
      </c>
      <c r="F554" s="41" t="s">
        <v>381</v>
      </c>
      <c r="G554" s="40" t="s">
        <v>75</v>
      </c>
      <c r="H554" s="42">
        <v>4</v>
      </c>
      <c r="I554" s="40" t="s">
        <v>12346</v>
      </c>
      <c r="J554" s="40" t="s">
        <v>12346</v>
      </c>
      <c r="K554" s="42" t="s">
        <v>12551</v>
      </c>
      <c r="L554" s="40">
        <v>6.6915477097492446E-2</v>
      </c>
      <c r="M554" s="40">
        <v>-4.4071353620146692</v>
      </c>
      <c r="N554" s="40">
        <v>9.4827433730482866</v>
      </c>
      <c r="O554" s="40">
        <v>7.1961651663338566</v>
      </c>
      <c r="P554" s="40">
        <v>2.9847282915745232</v>
      </c>
      <c r="Q554" s="153">
        <v>11.01675568907028</v>
      </c>
      <c r="R554" s="153">
        <v>7.2980136582910138</v>
      </c>
      <c r="S554" s="40">
        <v>6.3799513707619715</v>
      </c>
      <c r="T554" s="40">
        <v>-7.7820666006685695</v>
      </c>
      <c r="U554" s="40">
        <v>-17.697765388403408</v>
      </c>
      <c r="V554" s="40">
        <v>7.2817591477180645</v>
      </c>
      <c r="W554" s="40">
        <v>8.3125880509925985</v>
      </c>
      <c r="X554" s="40">
        <v>0.72424290000000002</v>
      </c>
      <c r="Y554" s="40">
        <v>0.1826093</v>
      </c>
      <c r="Z554" s="142">
        <v>41162</v>
      </c>
      <c r="AA554" s="40">
        <v>3690.6784939183699</v>
      </c>
      <c r="AB554" s="40" t="s">
        <v>12447</v>
      </c>
      <c r="AC554" s="40" t="s">
        <v>13166</v>
      </c>
      <c r="AD554" s="42" t="s">
        <v>8237</v>
      </c>
      <c r="AE554" s="42" t="s">
        <v>13182</v>
      </c>
      <c r="AF554" s="42" t="s">
        <v>13273</v>
      </c>
      <c r="AG554" s="42" t="s">
        <v>13184</v>
      </c>
      <c r="AH554" s="42" t="s">
        <v>13184</v>
      </c>
    </row>
    <row r="555" spans="1:34" s="133" customFormat="1" ht="28.5">
      <c r="A555" s="33" t="s">
        <v>12437</v>
      </c>
      <c r="B555" s="32" t="s">
        <v>14273</v>
      </c>
      <c r="C555" s="33" t="s">
        <v>12941</v>
      </c>
      <c r="D555" s="33" t="s">
        <v>14274</v>
      </c>
      <c r="E555" s="33" t="s">
        <v>12448</v>
      </c>
      <c r="F555" s="35" t="s">
        <v>381</v>
      </c>
      <c r="G555" s="36" t="s">
        <v>75</v>
      </c>
      <c r="H555" s="117">
        <v>4</v>
      </c>
      <c r="I555" s="36" t="s">
        <v>12346</v>
      </c>
      <c r="J555" s="36" t="s">
        <v>12346</v>
      </c>
      <c r="K555" s="36" t="s">
        <v>12551</v>
      </c>
      <c r="L555" s="33">
        <v>6.7536372449303231E-2</v>
      </c>
      <c r="M555" s="151">
        <v>-4.2711234911792184</v>
      </c>
      <c r="N555" s="151">
        <v>10.524623467834138</v>
      </c>
      <c r="O555" s="151">
        <v>7.573162811817391</v>
      </c>
      <c r="P555" s="151">
        <v>3.6872434199123116</v>
      </c>
      <c r="Q555" s="152">
        <v>11.502508090563456</v>
      </c>
      <c r="R555" s="152">
        <v>7.1141720549027898</v>
      </c>
      <c r="S555" s="33">
        <v>7.2804139394402112</v>
      </c>
      <c r="T555" s="33">
        <v>-7.6288437840736023</v>
      </c>
      <c r="U555" s="33">
        <v>-16.663188514249015</v>
      </c>
      <c r="V555" s="32">
        <v>7.3858770251329959</v>
      </c>
      <c r="W555" s="32">
        <v>8.3306182409608365</v>
      </c>
      <c r="X555" s="33">
        <v>0.87814959999999997</v>
      </c>
      <c r="Y555" s="33">
        <v>0.33764699999999997</v>
      </c>
      <c r="Z555" s="141">
        <v>40795</v>
      </c>
      <c r="AA555" s="33">
        <v>3690.6784939183699</v>
      </c>
      <c r="AB555" s="33" t="s">
        <v>12447</v>
      </c>
      <c r="AC555" s="33" t="s">
        <v>13166</v>
      </c>
      <c r="AD555" s="126" t="s">
        <v>8237</v>
      </c>
      <c r="AE555" s="126" t="s">
        <v>13182</v>
      </c>
      <c r="AF555" s="126" t="s">
        <v>13215</v>
      </c>
      <c r="AG555" s="33" t="s">
        <v>13184</v>
      </c>
      <c r="AH555" s="33" t="s">
        <v>13184</v>
      </c>
    </row>
    <row r="556" spans="1:34" s="133" customFormat="1" ht="28.5">
      <c r="A556" s="40" t="s">
        <v>12437</v>
      </c>
      <c r="B556" s="39" t="s">
        <v>14275</v>
      </c>
      <c r="C556" s="39" t="s">
        <v>12942</v>
      </c>
      <c r="D556" s="40" t="s">
        <v>14276</v>
      </c>
      <c r="E556" s="40" t="s">
        <v>12449</v>
      </c>
      <c r="F556" s="41" t="s">
        <v>381</v>
      </c>
      <c r="G556" s="40" t="s">
        <v>75</v>
      </c>
      <c r="H556" s="42">
        <v>4</v>
      </c>
      <c r="I556" s="40" t="s">
        <v>12346</v>
      </c>
      <c r="J556" s="40" t="s">
        <v>12346</v>
      </c>
      <c r="K556" s="42" t="s">
        <v>12551</v>
      </c>
      <c r="L556" s="40">
        <v>4.0974770886225434E-2</v>
      </c>
      <c r="M556" s="40">
        <v>-4.4906900328587129</v>
      </c>
      <c r="N556" s="40">
        <v>3.0732860520096494</v>
      </c>
      <c r="O556" s="40">
        <v>3.5989488094225752</v>
      </c>
      <c r="P556" s="40">
        <v>1.5349250419856686</v>
      </c>
      <c r="Q556" s="153">
        <v>5.5378744677362812</v>
      </c>
      <c r="R556" s="153">
        <v>4.8712082977183213</v>
      </c>
      <c r="S556" s="40">
        <v>4.3976226781118566</v>
      </c>
      <c r="T556" s="40">
        <v>-7.9396090812263065</v>
      </c>
      <c r="U556" s="40">
        <v>-16.478532898516761</v>
      </c>
      <c r="V556" s="40">
        <v>7.2015294487206134</v>
      </c>
      <c r="W556" s="40">
        <v>8.2043886423548607</v>
      </c>
      <c r="X556" s="40">
        <v>0.58842559999999999</v>
      </c>
      <c r="Y556" s="40">
        <v>0.15673570000000001</v>
      </c>
      <c r="Z556" s="142">
        <v>41736</v>
      </c>
      <c r="AA556" s="40">
        <v>3690.6784939183699</v>
      </c>
      <c r="AB556" s="40" t="s">
        <v>12447</v>
      </c>
      <c r="AC556" s="40" t="s">
        <v>13166</v>
      </c>
      <c r="AD556" s="42" t="s">
        <v>8237</v>
      </c>
      <c r="AE556" s="42" t="s">
        <v>13182</v>
      </c>
      <c r="AF556" s="42" t="s">
        <v>13183</v>
      </c>
      <c r="AG556" s="42" t="s">
        <v>13184</v>
      </c>
      <c r="AH556" s="42" t="s">
        <v>13184</v>
      </c>
    </row>
    <row r="557" spans="1:34" s="133" customFormat="1" ht="28.5">
      <c r="A557" s="33" t="s">
        <v>12437</v>
      </c>
      <c r="B557" s="32" t="s">
        <v>14277</v>
      </c>
      <c r="C557" s="33" t="s">
        <v>12943</v>
      </c>
      <c r="D557" s="33" t="s">
        <v>14278</v>
      </c>
      <c r="E557" s="33" t="s">
        <v>12447</v>
      </c>
      <c r="F557" s="35" t="s">
        <v>381</v>
      </c>
      <c r="G557" s="36" t="s">
        <v>75</v>
      </c>
      <c r="H557" s="117">
        <v>4</v>
      </c>
      <c r="I557" s="36" t="s">
        <v>12346</v>
      </c>
      <c r="J557" s="36" t="s">
        <v>12346</v>
      </c>
      <c r="K557" s="36" t="s">
        <v>12551</v>
      </c>
      <c r="L557" s="33">
        <v>6.7836255357976549E-2</v>
      </c>
      <c r="M557" s="151">
        <v>-4.380242311276783</v>
      </c>
      <c r="N557" s="151">
        <v>9.7666672728260906</v>
      </c>
      <c r="O557" s="151">
        <v>7.6135217670013633</v>
      </c>
      <c r="P557" s="151">
        <v>3.5177729828023807</v>
      </c>
      <c r="Q557" s="152">
        <v>11.382528722508155</v>
      </c>
      <c r="R557" s="152">
        <v>7.7572323419819567</v>
      </c>
      <c r="S557" s="33">
        <v>7.2880990688424907</v>
      </c>
      <c r="T557" s="33">
        <v>-7.602174928720828</v>
      </c>
      <c r="U557" s="33">
        <v>-17.250145212424485</v>
      </c>
      <c r="V557" s="32">
        <v>7.3029778877349445</v>
      </c>
      <c r="W557" s="32">
        <v>8.3649248100142302</v>
      </c>
      <c r="X557" s="33">
        <v>0.77291799999999999</v>
      </c>
      <c r="Y557" s="33">
        <v>0.23312559999999999</v>
      </c>
      <c r="Z557" s="141">
        <v>40795</v>
      </c>
      <c r="AA557" s="33">
        <v>3690.6784939183699</v>
      </c>
      <c r="AB557" s="33" t="s">
        <v>12447</v>
      </c>
      <c r="AC557" s="33" t="s">
        <v>13166</v>
      </c>
      <c r="AD557" s="126" t="s">
        <v>8237</v>
      </c>
      <c r="AE557" s="126" t="s">
        <v>13182</v>
      </c>
      <c r="AF557" s="126" t="s">
        <v>13239</v>
      </c>
      <c r="AG557" s="33" t="s">
        <v>13184</v>
      </c>
      <c r="AH557" s="33" t="s">
        <v>13184</v>
      </c>
    </row>
    <row r="558" spans="1:34" s="133" customFormat="1" ht="28.5">
      <c r="A558" s="40" t="s">
        <v>12981</v>
      </c>
      <c r="B558" s="39" t="s">
        <v>14279</v>
      </c>
      <c r="C558" s="39" t="s">
        <v>12944</v>
      </c>
      <c r="D558" s="40" t="s">
        <v>14280</v>
      </c>
      <c r="E558" s="40" t="s">
        <v>12447</v>
      </c>
      <c r="F558" s="41" t="s">
        <v>117</v>
      </c>
      <c r="G558" s="40" t="s">
        <v>58</v>
      </c>
      <c r="H558" s="42">
        <v>5</v>
      </c>
      <c r="I558" s="40" t="s">
        <v>12346</v>
      </c>
      <c r="J558" s="40" t="s">
        <v>12346</v>
      </c>
      <c r="K558" s="42" t="s">
        <v>12551</v>
      </c>
      <c r="L558" s="40" t="e">
        <v>#N/A</v>
      </c>
      <c r="M558" s="40">
        <v>-11.449315833566043</v>
      </c>
      <c r="N558" s="40">
        <v>24.749461653139072</v>
      </c>
      <c r="O558" s="40">
        <v>9.9483595521889345</v>
      </c>
      <c r="P558" s="40">
        <v>0.85527165659269322</v>
      </c>
      <c r="Q558" s="153">
        <v>26.729093075267031</v>
      </c>
      <c r="R558" s="153">
        <v>8.9900136177939025</v>
      </c>
      <c r="S558" s="40">
        <v>1.7661360612874155</v>
      </c>
      <c r="T558" s="40">
        <v>-17.430491903452506</v>
      </c>
      <c r="U558" s="40">
        <v>-40.481168131186131</v>
      </c>
      <c r="V558" s="40">
        <v>14.435626398062288</v>
      </c>
      <c r="W558" s="40">
        <v>17.10446265619365</v>
      </c>
      <c r="X558" s="40">
        <v>1.023901</v>
      </c>
      <c r="Y558" s="40">
        <v>7.7426469999999997E-2</v>
      </c>
      <c r="Z558" s="142">
        <v>28636</v>
      </c>
      <c r="AA558" s="40">
        <v>810.80792105625198</v>
      </c>
      <c r="AB558" s="40" t="s">
        <v>12447</v>
      </c>
      <c r="AC558" s="40" t="s">
        <v>13166</v>
      </c>
      <c r="AD558" s="42" t="s">
        <v>8237</v>
      </c>
      <c r="AE558" s="42" t="s">
        <v>13182</v>
      </c>
      <c r="AF558" s="42" t="s">
        <v>13449</v>
      </c>
      <c r="AG558" s="42" t="s">
        <v>13184</v>
      </c>
      <c r="AH558" s="42" t="s">
        <v>13184</v>
      </c>
    </row>
    <row r="559" spans="1:34" s="133" customFormat="1" ht="28.5">
      <c r="A559" s="33" t="s">
        <v>12981</v>
      </c>
      <c r="B559" s="32" t="s">
        <v>14281</v>
      </c>
      <c r="C559" s="33" t="s">
        <v>12945</v>
      </c>
      <c r="D559" s="33" t="s">
        <v>14282</v>
      </c>
      <c r="E559" s="33" t="s">
        <v>12447</v>
      </c>
      <c r="F559" s="35" t="s">
        <v>117</v>
      </c>
      <c r="G559" s="36" t="s">
        <v>13119</v>
      </c>
      <c r="H559" s="117">
        <v>5</v>
      </c>
      <c r="I559" s="36" t="s">
        <v>12346</v>
      </c>
      <c r="J559" s="36" t="s">
        <v>12346</v>
      </c>
      <c r="K559" s="36" t="s">
        <v>12551</v>
      </c>
      <c r="L559" s="33" t="e">
        <v>#N/A</v>
      </c>
      <c r="M559" s="151">
        <v>-8.6795252225519306</v>
      </c>
      <c r="N559" s="151">
        <v>42.114984991918391</v>
      </c>
      <c r="O559" s="151">
        <v>16.450841749794098</v>
      </c>
      <c r="P559" s="151">
        <v>-0.543126788803594</v>
      </c>
      <c r="Q559" s="152">
        <v>41.803848829120874</v>
      </c>
      <c r="R559" s="152">
        <v>9.4862155388469418</v>
      </c>
      <c r="S559" s="33">
        <v>12.529616724738757</v>
      </c>
      <c r="T559" s="33">
        <v>-23.061161766212489</v>
      </c>
      <c r="U559" s="33">
        <v>-55.272542027509019</v>
      </c>
      <c r="V559" s="32">
        <v>19.579317091146894</v>
      </c>
      <c r="W559" s="32">
        <v>22.265183058525377</v>
      </c>
      <c r="X559" s="33">
        <v>1.1223460000000001</v>
      </c>
      <c r="Y559" s="33">
        <v>-3.9463419999999999E-2</v>
      </c>
      <c r="Z559" s="141">
        <v>35657</v>
      </c>
      <c r="AA559" s="33">
        <v>1049.95453700745</v>
      </c>
      <c r="AB559" s="33" t="s">
        <v>12447</v>
      </c>
      <c r="AC559" s="33" t="s">
        <v>13166</v>
      </c>
      <c r="AD559" s="126" t="s">
        <v>8237</v>
      </c>
      <c r="AE559" s="126" t="s">
        <v>13182</v>
      </c>
      <c r="AF559" s="126" t="s">
        <v>13239</v>
      </c>
      <c r="AG559" s="33" t="s">
        <v>13184</v>
      </c>
      <c r="AH559" s="33" t="s">
        <v>13184</v>
      </c>
    </row>
    <row r="560" spans="1:34" s="133" customFormat="1" ht="42.75">
      <c r="A560" s="40" t="s">
        <v>12437</v>
      </c>
      <c r="B560" s="39" t="s">
        <v>14283</v>
      </c>
      <c r="C560" s="39" t="s">
        <v>12946</v>
      </c>
      <c r="D560" s="40" t="s">
        <v>14284</v>
      </c>
      <c r="E560" s="40" t="s">
        <v>12447</v>
      </c>
      <c r="F560" s="41" t="s">
        <v>117</v>
      </c>
      <c r="G560" s="40" t="s">
        <v>12756</v>
      </c>
      <c r="H560" s="42">
        <v>5</v>
      </c>
      <c r="I560" s="40" t="s">
        <v>12346</v>
      </c>
      <c r="J560" s="40" t="s">
        <v>12346</v>
      </c>
      <c r="K560" s="42" t="s">
        <v>12551</v>
      </c>
      <c r="L560" s="40" t="e">
        <v>#N/A</v>
      </c>
      <c r="M560" s="40">
        <v>0</v>
      </c>
      <c r="N560" s="40">
        <v>0</v>
      </c>
      <c r="O560" s="40">
        <v>2.4464286337381624</v>
      </c>
      <c r="P560" s="40">
        <v>0.97178862542688371</v>
      </c>
      <c r="Q560" s="153">
        <v>0</v>
      </c>
      <c r="R560" s="153">
        <v>7.1323598681109823</v>
      </c>
      <c r="S560" s="40">
        <v>1.9413706076489845</v>
      </c>
      <c r="T560" s="40">
        <v>-16.915162612259095</v>
      </c>
      <c r="U560" s="40">
        <v>-33.449910624077205</v>
      </c>
      <c r="V560" s="40">
        <v>16.847067879751833</v>
      </c>
      <c r="W560" s="40">
        <v>21.493979574983022</v>
      </c>
      <c r="X560" s="40" t="s">
        <v>13169</v>
      </c>
      <c r="Y560" s="40" t="s">
        <v>13169</v>
      </c>
      <c r="Z560" s="142">
        <v>27239</v>
      </c>
      <c r="AA560" s="40">
        <v>31.47926193</v>
      </c>
      <c r="AB560" s="40" t="s">
        <v>12447</v>
      </c>
      <c r="AC560" s="40" t="s">
        <v>13176</v>
      </c>
      <c r="AD560" s="42" t="s">
        <v>8237</v>
      </c>
      <c r="AE560" s="42" t="s">
        <v>13192</v>
      </c>
      <c r="AF560" s="42" t="s">
        <v>13193</v>
      </c>
      <c r="AG560" s="42" t="s">
        <v>13193</v>
      </c>
      <c r="AH560" s="42" t="s">
        <v>13193</v>
      </c>
    </row>
    <row r="561" spans="1:34" s="133" customFormat="1" ht="28.5">
      <c r="A561" s="33" t="s">
        <v>12981</v>
      </c>
      <c r="B561" s="32" t="s">
        <v>14285</v>
      </c>
      <c r="C561" s="33" t="s">
        <v>12947</v>
      </c>
      <c r="D561" s="33" t="s">
        <v>14286</v>
      </c>
      <c r="E561" s="33" t="s">
        <v>12447</v>
      </c>
      <c r="F561" s="35" t="s">
        <v>117</v>
      </c>
      <c r="G561" s="36" t="s">
        <v>13120</v>
      </c>
      <c r="H561" s="117">
        <v>5</v>
      </c>
      <c r="I561" s="36" t="s">
        <v>12346</v>
      </c>
      <c r="J561" s="36" t="s">
        <v>12346</v>
      </c>
      <c r="K561" s="36" t="s">
        <v>12551</v>
      </c>
      <c r="L561" s="33" t="e">
        <v>#N/A</v>
      </c>
      <c r="M561" s="151">
        <v>-2.1657953696789023</v>
      </c>
      <c r="N561" s="151">
        <v>25.358851674640693</v>
      </c>
      <c r="O561" s="151">
        <v>9.9243564001299411</v>
      </c>
      <c r="P561" s="151">
        <v>7.5275867612278891</v>
      </c>
      <c r="Q561" s="152">
        <v>17.946161515453586</v>
      </c>
      <c r="R561" s="152">
        <v>-0.8884501480749929</v>
      </c>
      <c r="S561" s="33">
        <v>5.2631578947367919</v>
      </c>
      <c r="T561" s="33">
        <v>-16.764705882352892</v>
      </c>
      <c r="U561" s="33">
        <v>-25.456204379561985</v>
      </c>
      <c r="V561" s="32">
        <v>14.927823481036565</v>
      </c>
      <c r="W561" s="32">
        <v>17.448392261296714</v>
      </c>
      <c r="X561" s="33">
        <v>0.50936680000000001</v>
      </c>
      <c r="Y561" s="33" t="s">
        <v>13169</v>
      </c>
      <c r="Z561" s="141">
        <v>44754</v>
      </c>
      <c r="AA561" s="33">
        <v>7.8778696197926106</v>
      </c>
      <c r="AB561" s="33" t="s">
        <v>12447</v>
      </c>
      <c r="AC561" s="33" t="s">
        <v>13177</v>
      </c>
      <c r="AD561" s="126" t="s">
        <v>8237</v>
      </c>
      <c r="AE561" s="126" t="s">
        <v>13192</v>
      </c>
      <c r="AF561" s="126" t="s">
        <v>13193</v>
      </c>
      <c r="AG561" s="33" t="s">
        <v>13193</v>
      </c>
      <c r="AH561" s="33" t="s">
        <v>13193</v>
      </c>
    </row>
    <row r="562" spans="1:34" s="133" customFormat="1">
      <c r="A562" s="40" t="s">
        <v>12981</v>
      </c>
      <c r="B562" s="39" t="s">
        <v>14287</v>
      </c>
      <c r="C562" s="39" t="s">
        <v>12948</v>
      </c>
      <c r="D562" s="40" t="s">
        <v>14288</v>
      </c>
      <c r="E562" s="40" t="s">
        <v>12447</v>
      </c>
      <c r="F562" s="41" t="s">
        <v>117</v>
      </c>
      <c r="G562" s="40" t="s">
        <v>12549</v>
      </c>
      <c r="H562" s="42">
        <v>5</v>
      </c>
      <c r="I562" s="40" t="s">
        <v>12346</v>
      </c>
      <c r="J562" s="40" t="s">
        <v>12346</v>
      </c>
      <c r="K562" s="42" t="s">
        <v>12551</v>
      </c>
      <c r="L562" s="40" t="e">
        <v>#N/A</v>
      </c>
      <c r="M562" s="40">
        <v>-5.7630287450338713</v>
      </c>
      <c r="N562" s="40">
        <v>34.763719002740359</v>
      </c>
      <c r="O562" s="40">
        <v>2.8306106434184075</v>
      </c>
      <c r="P562" s="40">
        <v>1.638049681551923</v>
      </c>
      <c r="Q562" s="153">
        <v>5.5847142772896152</v>
      </c>
      <c r="R562" s="153">
        <v>2.6914125440114178</v>
      </c>
      <c r="S562" s="40">
        <v>-13.26653097437498</v>
      </c>
      <c r="T562" s="40">
        <v>-28.165456267761268</v>
      </c>
      <c r="U562" s="40">
        <v>-32.130071599045372</v>
      </c>
      <c r="V562" s="40">
        <v>21.939264556135907</v>
      </c>
      <c r="W562" s="40">
        <v>20.842468765965194</v>
      </c>
      <c r="X562" s="40">
        <v>0.25790289999999999</v>
      </c>
      <c r="Y562" s="40">
        <v>0.1457608</v>
      </c>
      <c r="Z562" s="142">
        <v>32728</v>
      </c>
      <c r="AA562" s="40">
        <v>210.79037131000001</v>
      </c>
      <c r="AB562" s="40" t="s">
        <v>12447</v>
      </c>
      <c r="AC562" s="40" t="s">
        <v>13166</v>
      </c>
      <c r="AD562" s="42" t="s">
        <v>8237</v>
      </c>
      <c r="AE562" s="42" t="s">
        <v>13182</v>
      </c>
      <c r="AF562" s="42" t="s">
        <v>13449</v>
      </c>
      <c r="AG562" s="42" t="s">
        <v>13184</v>
      </c>
      <c r="AH562" s="42" t="s">
        <v>13184</v>
      </c>
    </row>
    <row r="563" spans="1:34" s="133" customFormat="1" ht="42.75">
      <c r="A563" s="33" t="s">
        <v>12971</v>
      </c>
      <c r="B563" s="32" t="s">
        <v>14289</v>
      </c>
      <c r="C563" s="33" t="s">
        <v>12949</v>
      </c>
      <c r="D563" s="33" t="s">
        <v>14290</v>
      </c>
      <c r="E563" s="33" t="s">
        <v>12447</v>
      </c>
      <c r="F563" s="35" t="s">
        <v>422</v>
      </c>
      <c r="G563" s="36" t="s">
        <v>13140</v>
      </c>
      <c r="H563" s="117">
        <v>4</v>
      </c>
      <c r="I563" s="36" t="s">
        <v>12551</v>
      </c>
      <c r="J563" s="36" t="s">
        <v>12551</v>
      </c>
      <c r="K563" s="36" t="s">
        <v>12346</v>
      </c>
      <c r="L563" s="33" t="e">
        <v>#N/A</v>
      </c>
      <c r="M563" s="151">
        <v>0</v>
      </c>
      <c r="N563" s="151">
        <v>8.5032196418927786</v>
      </c>
      <c r="O563" s="151">
        <v>9.5321297998573371</v>
      </c>
      <c r="P563" s="151">
        <v>1.8958396535395661</v>
      </c>
      <c r="Q563" s="152">
        <v>9.9340752272771624</v>
      </c>
      <c r="R563" s="152">
        <v>6.0753172896869989</v>
      </c>
      <c r="S563" s="33">
        <v>13.194265404588922</v>
      </c>
      <c r="T563" s="33">
        <v>-6.7777124680174268</v>
      </c>
      <c r="U563" s="33">
        <v>-29.892122702242563</v>
      </c>
      <c r="V563" s="32">
        <v>6.8408311180143402</v>
      </c>
      <c r="W563" s="32">
        <v>9.5690529822402759</v>
      </c>
      <c r="X563" s="33">
        <v>0.71738420000000003</v>
      </c>
      <c r="Y563" s="33">
        <v>-0.1966051</v>
      </c>
      <c r="Z563" s="141">
        <v>37929</v>
      </c>
      <c r="AA563" s="33">
        <v>19.464638390000001</v>
      </c>
      <c r="AB563" s="33" t="s">
        <v>12447</v>
      </c>
      <c r="AC563" s="33" t="s">
        <v>13176</v>
      </c>
      <c r="AD563" s="126" t="s">
        <v>8237</v>
      </c>
      <c r="AE563" s="126" t="s">
        <v>13182</v>
      </c>
      <c r="AF563" s="126" t="s">
        <v>13187</v>
      </c>
      <c r="AG563" s="33" t="s">
        <v>13184</v>
      </c>
      <c r="AH563" s="33" t="s">
        <v>13184</v>
      </c>
    </row>
    <row r="564" spans="1:34" s="133" customFormat="1" ht="42.75">
      <c r="A564" s="40" t="s">
        <v>12971</v>
      </c>
      <c r="B564" s="39" t="s">
        <v>14291</v>
      </c>
      <c r="C564" s="39" t="s">
        <v>12950</v>
      </c>
      <c r="D564" s="40" t="s">
        <v>14292</v>
      </c>
      <c r="E564" s="40" t="s">
        <v>12447</v>
      </c>
      <c r="F564" s="41" t="s">
        <v>422</v>
      </c>
      <c r="G564" s="40" t="s">
        <v>13140</v>
      </c>
      <c r="H564" s="42">
        <v>4</v>
      </c>
      <c r="I564" s="40" t="s">
        <v>12551</v>
      </c>
      <c r="J564" s="40" t="s">
        <v>12551</v>
      </c>
      <c r="K564" s="42" t="s">
        <v>12346</v>
      </c>
      <c r="L564" s="40" t="e">
        <v>#N/A</v>
      </c>
      <c r="M564" s="40">
        <v>0</v>
      </c>
      <c r="N564" s="40">
        <v>8.5062676312408492</v>
      </c>
      <c r="O564" s="40">
        <v>9.5294538361387904</v>
      </c>
      <c r="P564" s="40">
        <v>1.8942807226536296</v>
      </c>
      <c r="Q564" s="153">
        <v>9.9365116323681502</v>
      </c>
      <c r="R564" s="153">
        <v>6.0648232247953793</v>
      </c>
      <c r="S564" s="40">
        <v>13.193930597905057</v>
      </c>
      <c r="T564" s="40">
        <v>-6.7763257832867634</v>
      </c>
      <c r="U564" s="40">
        <v>-29.889861324001188</v>
      </c>
      <c r="V564" s="40">
        <v>6.8421976144773637</v>
      </c>
      <c r="W564" s="40">
        <v>9.5696870308265094</v>
      </c>
      <c r="X564" s="40">
        <v>0.7167945</v>
      </c>
      <c r="Y564" s="40">
        <v>-0.19674420000000001</v>
      </c>
      <c r="Z564" s="142">
        <v>39497</v>
      </c>
      <c r="AA564" s="40">
        <v>19.464638390000001</v>
      </c>
      <c r="AB564" s="40" t="s">
        <v>12447</v>
      </c>
      <c r="AC564" s="40" t="s">
        <v>13176</v>
      </c>
      <c r="AD564" s="42" t="s">
        <v>8237</v>
      </c>
      <c r="AE564" s="42" t="s">
        <v>13182</v>
      </c>
      <c r="AF564" s="42" t="s">
        <v>13187</v>
      </c>
      <c r="AG564" s="42" t="s">
        <v>13184</v>
      </c>
      <c r="AH564" s="42" t="s">
        <v>13184</v>
      </c>
    </row>
    <row r="565" spans="1:34" s="133" customFormat="1" ht="42.75">
      <c r="A565" s="33" t="s">
        <v>12971</v>
      </c>
      <c r="B565" s="32" t="s">
        <v>14293</v>
      </c>
      <c r="C565" s="33" t="s">
        <v>12951</v>
      </c>
      <c r="D565" s="33" t="s">
        <v>14294</v>
      </c>
      <c r="E565" s="33" t="s">
        <v>12447</v>
      </c>
      <c r="F565" s="35" t="s">
        <v>117</v>
      </c>
      <c r="G565" s="36" t="s">
        <v>13106</v>
      </c>
      <c r="H565" s="117">
        <v>4</v>
      </c>
      <c r="I565" s="36" t="s">
        <v>12346</v>
      </c>
      <c r="J565" s="36" t="s">
        <v>12346</v>
      </c>
      <c r="K565" s="36" t="s">
        <v>12346</v>
      </c>
      <c r="L565" s="33" t="e">
        <v>#N/A</v>
      </c>
      <c r="M565" s="151">
        <v>-29.306352345736684</v>
      </c>
      <c r="N565" s="151">
        <v>104.1470260874195</v>
      </c>
      <c r="O565" s="151">
        <v>43.828966300557056</v>
      </c>
      <c r="P565" s="151">
        <v>21.58854093177829</v>
      </c>
      <c r="Q565" s="152">
        <v>183.34096906080592</v>
      </c>
      <c r="R565" s="152">
        <v>20.56761197835495</v>
      </c>
      <c r="S565" s="33">
        <v>-2.0266282341636965</v>
      </c>
      <c r="T565" s="33">
        <v>-33.423983145584323</v>
      </c>
      <c r="U565" s="33">
        <v>-49.896593701492939</v>
      </c>
      <c r="V565" s="32">
        <v>38.045771900248361</v>
      </c>
      <c r="W565" s="32">
        <v>36.659192757326849</v>
      </c>
      <c r="X565" s="33">
        <v>2.098814</v>
      </c>
      <c r="Y565" s="33">
        <v>0.8664364</v>
      </c>
      <c r="Z565" s="141">
        <v>42437</v>
      </c>
      <c r="AA565" s="33">
        <v>2857.4782396300002</v>
      </c>
      <c r="AB565" s="33" t="s">
        <v>12447</v>
      </c>
      <c r="AC565" s="33" t="s">
        <v>13166</v>
      </c>
      <c r="AD565" s="126" t="s">
        <v>8237</v>
      </c>
      <c r="AE565" s="126" t="s">
        <v>13182</v>
      </c>
      <c r="AF565" s="126" t="s">
        <v>13187</v>
      </c>
      <c r="AG565" s="33" t="s">
        <v>13184</v>
      </c>
      <c r="AH565" s="33" t="s">
        <v>13184</v>
      </c>
    </row>
    <row r="566" spans="1:34" s="133" customFormat="1" ht="42.75">
      <c r="A566" s="40" t="s">
        <v>12971</v>
      </c>
      <c r="B566" s="39" t="s">
        <v>14295</v>
      </c>
      <c r="C566" s="39" t="s">
        <v>12952</v>
      </c>
      <c r="D566" s="40" t="s">
        <v>14296</v>
      </c>
      <c r="E566" s="40" t="s">
        <v>12447</v>
      </c>
      <c r="F566" s="41" t="s">
        <v>117</v>
      </c>
      <c r="G566" s="40" t="s">
        <v>12411</v>
      </c>
      <c r="H566" s="42">
        <v>2</v>
      </c>
      <c r="I566" s="40" t="s">
        <v>12346</v>
      </c>
      <c r="J566" s="40" t="s">
        <v>12346</v>
      </c>
      <c r="K566" s="42" t="s">
        <v>12346</v>
      </c>
      <c r="L566" s="40">
        <v>2.134476373557433E-2</v>
      </c>
      <c r="M566" s="40">
        <v>-7.6324638734890815</v>
      </c>
      <c r="N566" s="40">
        <v>24.89153029752007</v>
      </c>
      <c r="O566" s="40">
        <v>18.721983420922751</v>
      </c>
      <c r="P566" s="40">
        <v>10.04066556139842</v>
      </c>
      <c r="Q566" s="153">
        <v>26.923043661834733</v>
      </c>
      <c r="R566" s="153">
        <v>19.257551217280209</v>
      </c>
      <c r="S566" s="40">
        <v>23.824081242643636</v>
      </c>
      <c r="T566" s="40">
        <v>-15.809488451199661</v>
      </c>
      <c r="U566" s="40">
        <v>-27.35680415692271</v>
      </c>
      <c r="V566" s="40">
        <v>12.085414669475869</v>
      </c>
      <c r="W566" s="40">
        <v>14.403001241514371</v>
      </c>
      <c r="X566" s="40">
        <v>1.8021419999999999</v>
      </c>
      <c r="Y566" s="40">
        <v>0.78914050000000002</v>
      </c>
      <c r="Z566" s="142">
        <v>42216</v>
      </c>
      <c r="AA566" s="40">
        <v>42.695568369999997</v>
      </c>
      <c r="AB566" s="40" t="s">
        <v>12447</v>
      </c>
      <c r="AC566" s="40" t="s">
        <v>13166</v>
      </c>
      <c r="AD566" s="42" t="s">
        <v>8237</v>
      </c>
      <c r="AE566" s="42" t="s">
        <v>13182</v>
      </c>
      <c r="AF566" s="42" t="s">
        <v>13187</v>
      </c>
      <c r="AG566" s="42" t="s">
        <v>13184</v>
      </c>
      <c r="AH566" s="42" t="s">
        <v>13184</v>
      </c>
    </row>
    <row r="567" spans="1:34" s="133" customFormat="1" ht="57">
      <c r="A567" s="33" t="s">
        <v>12971</v>
      </c>
      <c r="B567" s="32" t="s">
        <v>14297</v>
      </c>
      <c r="C567" s="33" t="s">
        <v>12953</v>
      </c>
      <c r="D567" s="33" t="s">
        <v>14298</v>
      </c>
      <c r="E567" s="33" t="s">
        <v>12447</v>
      </c>
      <c r="F567" s="35" t="s">
        <v>117</v>
      </c>
      <c r="G567" s="36" t="s">
        <v>50</v>
      </c>
      <c r="H567" s="117">
        <v>3</v>
      </c>
      <c r="I567" s="36" t="s">
        <v>12346</v>
      </c>
      <c r="J567" s="36" t="s">
        <v>12346</v>
      </c>
      <c r="K567" s="36" t="s">
        <v>12346</v>
      </c>
      <c r="L567" s="33" t="e">
        <v>#N/A</v>
      </c>
      <c r="M567" s="151">
        <v>-6.1817597046649908</v>
      </c>
      <c r="N567" s="151">
        <v>20.850820847398445</v>
      </c>
      <c r="O567" s="151">
        <v>17.352111611891186</v>
      </c>
      <c r="P567" s="151">
        <v>10.286444684632956</v>
      </c>
      <c r="Q567" s="152">
        <v>17.830172708533286</v>
      </c>
      <c r="R567" s="152">
        <v>24.415477872476266</v>
      </c>
      <c r="S567" s="33">
        <v>23.520774058257832</v>
      </c>
      <c r="T567" s="33">
        <v>-20.159476687277678</v>
      </c>
      <c r="U567" s="33">
        <v>-23.607633138195496</v>
      </c>
      <c r="V567" s="32">
        <v>12.959473092048542</v>
      </c>
      <c r="W567" s="32">
        <v>15.145883780495051</v>
      </c>
      <c r="X567" s="33">
        <v>1.3893990000000001</v>
      </c>
      <c r="Y567" s="33">
        <v>0.7237536</v>
      </c>
      <c r="Z567" s="141">
        <v>37363</v>
      </c>
      <c r="AA567" s="33">
        <v>262.62583186000001</v>
      </c>
      <c r="AB567" s="33" t="s">
        <v>12447</v>
      </c>
      <c r="AC567" s="33" t="s">
        <v>13166</v>
      </c>
      <c r="AD567" s="126" t="s">
        <v>8237</v>
      </c>
      <c r="AE567" s="126" t="s">
        <v>13182</v>
      </c>
      <c r="AF567" s="126" t="s">
        <v>13187</v>
      </c>
      <c r="AG567" s="33" t="s">
        <v>13184</v>
      </c>
      <c r="AH567" s="33" t="s">
        <v>13184</v>
      </c>
    </row>
    <row r="568" spans="1:34" s="133" customFormat="1" ht="42.75">
      <c r="A568" s="40" t="s">
        <v>12971</v>
      </c>
      <c r="B568" s="39" t="s">
        <v>14299</v>
      </c>
      <c r="C568" s="39" t="s">
        <v>12954</v>
      </c>
      <c r="D568" s="40" t="s">
        <v>14300</v>
      </c>
      <c r="E568" s="40" t="s">
        <v>12447</v>
      </c>
      <c r="F568" s="41" t="s">
        <v>117</v>
      </c>
      <c r="G568" s="40" t="s">
        <v>12411</v>
      </c>
      <c r="H568" s="42">
        <v>2</v>
      </c>
      <c r="I568" s="40" t="s">
        <v>12346</v>
      </c>
      <c r="J568" s="40" t="s">
        <v>12346</v>
      </c>
      <c r="K568" s="42" t="s">
        <v>12346</v>
      </c>
      <c r="L568" s="40" t="e">
        <v>#N/A</v>
      </c>
      <c r="M568" s="40">
        <v>-7.3884994412272587</v>
      </c>
      <c r="N568" s="40">
        <v>22.084574948940382</v>
      </c>
      <c r="O568" s="40">
        <v>18.38954949573024</v>
      </c>
      <c r="P568" s="40">
        <v>10.749223409035125</v>
      </c>
      <c r="Q568" s="153">
        <v>25.663573236420213</v>
      </c>
      <c r="R568" s="153">
        <v>20.901126408009851</v>
      </c>
      <c r="S568" s="40">
        <v>24.966006216006285</v>
      </c>
      <c r="T568" s="40">
        <v>-16.895965373318866</v>
      </c>
      <c r="U568" s="40">
        <v>-25.643806998513462</v>
      </c>
      <c r="V568" s="40">
        <v>12.24759863788581</v>
      </c>
      <c r="W568" s="40">
        <v>14.327213412267936</v>
      </c>
      <c r="X568" s="40">
        <v>1.7137849999999999</v>
      </c>
      <c r="Y568" s="40">
        <v>0.8381961</v>
      </c>
      <c r="Z568" s="142">
        <v>36782</v>
      </c>
      <c r="AA568" s="40">
        <v>1822.3636336500001</v>
      </c>
      <c r="AB568" s="40" t="s">
        <v>12447</v>
      </c>
      <c r="AC568" s="40" t="s">
        <v>13166</v>
      </c>
      <c r="AD568" s="42" t="s">
        <v>8237</v>
      </c>
      <c r="AE568" s="42" t="s">
        <v>13182</v>
      </c>
      <c r="AF568" s="42" t="s">
        <v>13187</v>
      </c>
      <c r="AG568" s="42" t="s">
        <v>13184</v>
      </c>
      <c r="AH568" s="42" t="s">
        <v>13184</v>
      </c>
    </row>
    <row r="569" spans="1:34" s="133" customFormat="1" ht="42.75">
      <c r="A569" s="33" t="s">
        <v>12971</v>
      </c>
      <c r="B569" s="32" t="s">
        <v>14301</v>
      </c>
      <c r="C569" s="33" t="s">
        <v>12955</v>
      </c>
      <c r="D569" s="33" t="s">
        <v>14302</v>
      </c>
      <c r="E569" s="33" t="s">
        <v>12453</v>
      </c>
      <c r="F569" s="35" t="s">
        <v>117</v>
      </c>
      <c r="G569" s="36" t="s">
        <v>58</v>
      </c>
      <c r="H569" s="117">
        <v>3</v>
      </c>
      <c r="I569" s="36" t="s">
        <v>12346</v>
      </c>
      <c r="J569" s="36" t="s">
        <v>12346</v>
      </c>
      <c r="K569" s="36" t="s">
        <v>12346</v>
      </c>
      <c r="L569" s="33" t="e">
        <v>#N/A</v>
      </c>
      <c r="M569" s="151">
        <v>-10.04025455578007</v>
      </c>
      <c r="N569" s="151">
        <v>26.158476953438292</v>
      </c>
      <c r="O569" s="151">
        <v>13.751467370604885</v>
      </c>
      <c r="P569" s="151">
        <v>5.3571328711092381</v>
      </c>
      <c r="Q569" s="152">
        <v>13.369865511738954</v>
      </c>
      <c r="R569" s="152">
        <v>15.115521189112858</v>
      </c>
      <c r="S569" s="33">
        <v>5.7380686874149101</v>
      </c>
      <c r="T569" s="33">
        <v>-21.245883970844016</v>
      </c>
      <c r="U569" s="33">
        <v>-21.945497202670982</v>
      </c>
      <c r="V569" s="32">
        <v>13.405153309549844</v>
      </c>
      <c r="W569" s="32">
        <v>14.69753322897879</v>
      </c>
      <c r="X569" s="33">
        <v>1.245668</v>
      </c>
      <c r="Y569" s="33">
        <v>0.54344650000000005</v>
      </c>
      <c r="Z569" s="141">
        <v>38320</v>
      </c>
      <c r="AA569" s="33">
        <v>170.61832103</v>
      </c>
      <c r="AB569" s="33" t="s">
        <v>12447</v>
      </c>
      <c r="AC569" s="33" t="s">
        <v>13166</v>
      </c>
      <c r="AD569" s="126" t="s">
        <v>8237</v>
      </c>
      <c r="AE569" s="126" t="s">
        <v>13182</v>
      </c>
      <c r="AF569" s="126" t="s">
        <v>13205</v>
      </c>
      <c r="AG569" s="33" t="s">
        <v>13184</v>
      </c>
      <c r="AH569" s="33" t="s">
        <v>13184</v>
      </c>
    </row>
    <row r="570" spans="1:34" s="133" customFormat="1" ht="42.75">
      <c r="A570" s="40" t="s">
        <v>12971</v>
      </c>
      <c r="B570" s="39" t="s">
        <v>14303</v>
      </c>
      <c r="C570" s="39" t="s">
        <v>12956</v>
      </c>
      <c r="D570" s="40" t="s">
        <v>14304</v>
      </c>
      <c r="E570" s="40" t="s">
        <v>12447</v>
      </c>
      <c r="F570" s="41" t="s">
        <v>117</v>
      </c>
      <c r="G570" s="40" t="s">
        <v>58</v>
      </c>
      <c r="H570" s="42">
        <v>3</v>
      </c>
      <c r="I570" s="40" t="s">
        <v>12346</v>
      </c>
      <c r="J570" s="40" t="s">
        <v>12346</v>
      </c>
      <c r="K570" s="42" t="s">
        <v>12346</v>
      </c>
      <c r="L570" s="40" t="e">
        <v>#N/A</v>
      </c>
      <c r="M570" s="40">
        <v>-11.900822172811431</v>
      </c>
      <c r="N570" s="40">
        <v>34.071727882591254</v>
      </c>
      <c r="O570" s="40">
        <v>15.873758828640572</v>
      </c>
      <c r="P570" s="40">
        <v>4.9145770467891037</v>
      </c>
      <c r="Q570" s="153">
        <v>28.967016895662479</v>
      </c>
      <c r="R570" s="153">
        <v>9.182643794147328</v>
      </c>
      <c r="S570" s="40">
        <v>11.235457322048937</v>
      </c>
      <c r="T570" s="40">
        <v>-20.460818223107314</v>
      </c>
      <c r="U570" s="40">
        <v>-36.052966551163422</v>
      </c>
      <c r="V570" s="40">
        <v>14.81626504624459</v>
      </c>
      <c r="W570" s="40">
        <v>17.39949567641488</v>
      </c>
      <c r="X570" s="40">
        <v>1.39707</v>
      </c>
      <c r="Y570" s="40">
        <v>0.35614059999999997</v>
      </c>
      <c r="Z570" s="142">
        <v>36782</v>
      </c>
      <c r="AA570" s="40">
        <v>170.61832103</v>
      </c>
      <c r="AB570" s="40" t="s">
        <v>12447</v>
      </c>
      <c r="AC570" s="40" t="s">
        <v>13166</v>
      </c>
      <c r="AD570" s="42" t="s">
        <v>8237</v>
      </c>
      <c r="AE570" s="42" t="s">
        <v>13182</v>
      </c>
      <c r="AF570" s="42" t="s">
        <v>13187</v>
      </c>
      <c r="AG570" s="42" t="s">
        <v>13184</v>
      </c>
      <c r="AH570" s="42" t="s">
        <v>13184</v>
      </c>
    </row>
    <row r="571" spans="1:34" s="133" customFormat="1" ht="28.5">
      <c r="A571" s="33" t="s">
        <v>12973</v>
      </c>
      <c r="B571" s="32" t="s">
        <v>14305</v>
      </c>
      <c r="C571" s="33" t="s">
        <v>12969</v>
      </c>
      <c r="D571" s="33" t="s">
        <v>14306</v>
      </c>
      <c r="E571" s="33" t="s">
        <v>12447</v>
      </c>
      <c r="F571" s="35" t="s">
        <v>117</v>
      </c>
      <c r="G571" s="36" t="s">
        <v>12411</v>
      </c>
      <c r="H571" s="117">
        <v>3</v>
      </c>
      <c r="I571" s="36" t="s">
        <v>12346</v>
      </c>
      <c r="J571" s="36" t="s">
        <v>12346</v>
      </c>
      <c r="K571" s="36" t="s">
        <v>12346</v>
      </c>
      <c r="L571" s="33" t="e">
        <v>#N/A</v>
      </c>
      <c r="M571" s="151">
        <v>-11.004784688995207</v>
      </c>
      <c r="N571" s="151">
        <v>21.568627450980181</v>
      </c>
      <c r="O571" s="151">
        <v>11.538826372573507</v>
      </c>
      <c r="P571" s="151">
        <v>8.3358466973442411</v>
      </c>
      <c r="Q571" s="152">
        <v>31.657712970069319</v>
      </c>
      <c r="R571" s="152">
        <v>-0.68441064638792293</v>
      </c>
      <c r="S571" s="33">
        <v>16.930518909410885</v>
      </c>
      <c r="T571" s="33">
        <v>-13.096791025306576</v>
      </c>
      <c r="U571" s="33">
        <v>-22.095857026807419</v>
      </c>
      <c r="V571" s="32">
        <v>14.018840301183605</v>
      </c>
      <c r="W571" s="32">
        <v>15.102205228509641</v>
      </c>
      <c r="X571" s="33">
        <v>1.060932</v>
      </c>
      <c r="Y571" s="33">
        <v>0.74197380000000002</v>
      </c>
      <c r="Z571" s="141">
        <v>40067</v>
      </c>
      <c r="AA571" s="33">
        <v>654.86714071000006</v>
      </c>
      <c r="AB571" s="33" t="s">
        <v>12447</v>
      </c>
      <c r="AC571" s="33" t="s">
        <v>13166</v>
      </c>
      <c r="AD571" s="126" t="s">
        <v>8237</v>
      </c>
      <c r="AE571" s="126" t="s">
        <v>13182</v>
      </c>
      <c r="AF571" s="126" t="s">
        <v>13187</v>
      </c>
      <c r="AG571" s="33" t="s">
        <v>13184</v>
      </c>
      <c r="AH571" s="33" t="s">
        <v>13184</v>
      </c>
    </row>
    <row r="572" spans="1:34" s="133" customFormat="1" ht="28.5">
      <c r="A572" s="40" t="s">
        <v>12974</v>
      </c>
      <c r="B572" s="39" t="s">
        <v>14307</v>
      </c>
      <c r="C572" s="39" t="s">
        <v>12970</v>
      </c>
      <c r="D572" s="40" t="s">
        <v>14308</v>
      </c>
      <c r="E572" s="40" t="s">
        <v>12447</v>
      </c>
      <c r="F572" s="41" t="s">
        <v>117</v>
      </c>
      <c r="G572" s="40" t="s">
        <v>66</v>
      </c>
      <c r="H572" s="42">
        <v>4</v>
      </c>
      <c r="I572" s="40" t="s">
        <v>12346</v>
      </c>
      <c r="J572" s="40" t="s">
        <v>12346</v>
      </c>
      <c r="K572" s="42" t="s">
        <v>12346</v>
      </c>
      <c r="L572" s="40" t="e">
        <v>#N/A</v>
      </c>
      <c r="M572" s="40">
        <v>-13.735622603767283</v>
      </c>
      <c r="N572" s="40">
        <v>-11.381928192248548</v>
      </c>
      <c r="O572" s="40">
        <v>14.7868720505544</v>
      </c>
      <c r="P572" s="40">
        <v>11.225875456989831</v>
      </c>
      <c r="Q572" s="153">
        <v>4.955349805511533</v>
      </c>
      <c r="R572" s="153">
        <v>20.484843504172524</v>
      </c>
      <c r="S572" s="40">
        <v>37.23257884871218</v>
      </c>
      <c r="T572" s="40">
        <v>-21.739130434782584</v>
      </c>
      <c r="U572" s="40">
        <v>-24.930987598368382</v>
      </c>
      <c r="V572" s="40">
        <v>18.365249127240343</v>
      </c>
      <c r="W572" s="40">
        <v>18.116632082956915</v>
      </c>
      <c r="X572" s="40">
        <v>1.2403569999999999</v>
      </c>
      <c r="Y572" s="40">
        <v>0.83446430000000005</v>
      </c>
      <c r="Z572" s="142">
        <v>39570</v>
      </c>
      <c r="AA572" s="40">
        <v>740.70261098000003</v>
      </c>
      <c r="AB572" s="40" t="s">
        <v>12447</v>
      </c>
      <c r="AC572" s="40" t="s">
        <v>13166</v>
      </c>
      <c r="AD572" s="42" t="s">
        <v>8237</v>
      </c>
      <c r="AE572" s="42" t="s">
        <v>13182</v>
      </c>
      <c r="AF572" s="42" t="s">
        <v>13187</v>
      </c>
      <c r="AG572" s="42" t="s">
        <v>13184</v>
      </c>
      <c r="AH572" s="42" t="s">
        <v>13184</v>
      </c>
    </row>
    <row r="573" spans="1:34" s="133" customFormat="1" ht="28.5">
      <c r="A573" s="33" t="s">
        <v>13050</v>
      </c>
      <c r="B573" s="32" t="s">
        <v>14309</v>
      </c>
      <c r="C573" s="33" t="s">
        <v>12983</v>
      </c>
      <c r="D573" s="33" t="s">
        <v>14310</v>
      </c>
      <c r="E573" s="33" t="s">
        <v>12447</v>
      </c>
      <c r="F573" s="35" t="s">
        <v>422</v>
      </c>
      <c r="G573" s="36" t="s">
        <v>13132</v>
      </c>
      <c r="H573" s="117">
        <v>4</v>
      </c>
      <c r="I573" s="36" t="s">
        <v>12346</v>
      </c>
      <c r="J573" s="36" t="s">
        <v>12346</v>
      </c>
      <c r="K573" s="36" t="s">
        <v>12346</v>
      </c>
      <c r="L573" s="33">
        <v>7.6609507935946106E-2</v>
      </c>
      <c r="M573" s="151">
        <v>-3.1969400630914802</v>
      </c>
      <c r="N573" s="151">
        <v>5.1413509637424193</v>
      </c>
      <c r="O573" s="151">
        <v>6.2417322561410193</v>
      </c>
      <c r="P573" s="151">
        <v>-1.7499431029406876</v>
      </c>
      <c r="Q573" s="152">
        <v>9.1421442569536548</v>
      </c>
      <c r="R573" s="152">
        <v>12.110340520615681</v>
      </c>
      <c r="S573" s="33">
        <v>-0.87329120514998415</v>
      </c>
      <c r="T573" s="33">
        <v>-8.5828963498268962</v>
      </c>
      <c r="U573" s="33">
        <v>-40.797419981342543</v>
      </c>
      <c r="V573" s="32">
        <v>6.4939515911994778</v>
      </c>
      <c r="W573" s="32">
        <v>12.555504684232519</v>
      </c>
      <c r="X573" s="33">
        <v>0.31824429999999998</v>
      </c>
      <c r="Y573" s="33">
        <v>-0.28993170000000001</v>
      </c>
      <c r="Z573" s="141">
        <v>43483</v>
      </c>
      <c r="AA573" s="33">
        <v>1094.45375341</v>
      </c>
      <c r="AB573" s="33" t="s">
        <v>12447</v>
      </c>
      <c r="AC573" s="33" t="s">
        <v>13166</v>
      </c>
      <c r="AD573" s="126" t="s">
        <v>8237</v>
      </c>
      <c r="AE573" s="126" t="s">
        <v>13182</v>
      </c>
      <c r="AF573" s="126" t="s">
        <v>13187</v>
      </c>
      <c r="AG573" s="33" t="s">
        <v>13184</v>
      </c>
      <c r="AH573" s="33" t="s">
        <v>13184</v>
      </c>
    </row>
    <row r="574" spans="1:34" s="133" customFormat="1" ht="28.5">
      <c r="A574" s="40" t="s">
        <v>13050</v>
      </c>
      <c r="B574" s="39" t="s">
        <v>14311</v>
      </c>
      <c r="C574" s="39" t="s">
        <v>12984</v>
      </c>
      <c r="D574" s="40" t="s">
        <v>14312</v>
      </c>
      <c r="E574" s="40" t="s">
        <v>12447</v>
      </c>
      <c r="F574" s="41" t="s">
        <v>422</v>
      </c>
      <c r="G574" s="40" t="s">
        <v>13131</v>
      </c>
      <c r="H574" s="42">
        <v>4</v>
      </c>
      <c r="I574" s="40" t="s">
        <v>12346</v>
      </c>
      <c r="J574" s="40" t="s">
        <v>12346</v>
      </c>
      <c r="K574" s="42" t="s">
        <v>12346</v>
      </c>
      <c r="L574" s="40">
        <v>5.5726496582357295E-2</v>
      </c>
      <c r="M574" s="40">
        <v>-2.3185595567867257</v>
      </c>
      <c r="N574" s="40">
        <v>4.2800066528902558</v>
      </c>
      <c r="O574" s="40">
        <v>5.3055237087630491</v>
      </c>
      <c r="P574" s="40">
        <v>0.19379864000597102</v>
      </c>
      <c r="Q574" s="153">
        <v>8.0336772119161246</v>
      </c>
      <c r="R574" s="153">
        <v>6.9067634098778585</v>
      </c>
      <c r="S574" s="40">
        <v>3.1833685486494456</v>
      </c>
      <c r="T574" s="40">
        <v>-5.9892162169930874</v>
      </c>
      <c r="U574" s="40">
        <v>-26.399444341581059</v>
      </c>
      <c r="V574" s="40">
        <v>4.6725895772430137</v>
      </c>
      <c r="W574" s="40">
        <v>7.715368437750568</v>
      </c>
      <c r="X574" s="40">
        <v>0.3060215</v>
      </c>
      <c r="Y574" s="40">
        <v>-0.31014789999999998</v>
      </c>
      <c r="Z574" s="142">
        <v>40330</v>
      </c>
      <c r="AA574" s="40">
        <v>307.05767441</v>
      </c>
      <c r="AB574" s="40" t="s">
        <v>12447</v>
      </c>
      <c r="AC574" s="40" t="s">
        <v>13166</v>
      </c>
      <c r="AD574" s="42" t="s">
        <v>8237</v>
      </c>
      <c r="AE574" s="42" t="s">
        <v>13182</v>
      </c>
      <c r="AF574" s="42" t="s">
        <v>13187</v>
      </c>
      <c r="AG574" s="42" t="s">
        <v>13184</v>
      </c>
      <c r="AH574" s="42" t="s">
        <v>13184</v>
      </c>
    </row>
    <row r="575" spans="1:34" s="133" customFormat="1" ht="28.5">
      <c r="A575" s="33" t="s">
        <v>13050</v>
      </c>
      <c r="B575" s="32" t="s">
        <v>14313</v>
      </c>
      <c r="C575" s="33" t="s">
        <v>12985</v>
      </c>
      <c r="D575" s="33" t="s">
        <v>14314</v>
      </c>
      <c r="E575" s="33" t="s">
        <v>12447</v>
      </c>
      <c r="F575" s="35" t="s">
        <v>422</v>
      </c>
      <c r="G575" s="36" t="s">
        <v>13129</v>
      </c>
      <c r="H575" s="117">
        <v>4</v>
      </c>
      <c r="I575" s="36" t="s">
        <v>12551</v>
      </c>
      <c r="J575" s="36" t="s">
        <v>12551</v>
      </c>
      <c r="K575" s="36" t="s">
        <v>12346</v>
      </c>
      <c r="L575" s="33" t="e">
        <v>#N/A</v>
      </c>
      <c r="M575" s="151">
        <v>-2.6469443363176581</v>
      </c>
      <c r="N575" s="151">
        <v>5.5719712959053869</v>
      </c>
      <c r="O575" s="151">
        <v>6.3819291265987399</v>
      </c>
      <c r="P575" s="151">
        <v>0.8189953232560665</v>
      </c>
      <c r="Q575" s="152">
        <v>9.1026191498499784</v>
      </c>
      <c r="R575" s="152">
        <v>6.2585655550479347</v>
      </c>
      <c r="S575" s="33">
        <v>7.9037800687284276</v>
      </c>
      <c r="T575" s="33">
        <v>-4.1487839771101704</v>
      </c>
      <c r="U575" s="33">
        <v>-23.969587835133833</v>
      </c>
      <c r="V575" s="32">
        <v>5.0146182411146585</v>
      </c>
      <c r="W575" s="32">
        <v>7.2345076740510095</v>
      </c>
      <c r="X575" s="33">
        <v>0.70262029999999998</v>
      </c>
      <c r="Y575" s="33">
        <v>-0.2495549</v>
      </c>
      <c r="Z575" s="141">
        <v>38971</v>
      </c>
      <c r="AA575" s="33">
        <v>10519.91513082</v>
      </c>
      <c r="AB575" s="33" t="s">
        <v>12447</v>
      </c>
      <c r="AC575" s="33" t="s">
        <v>13166</v>
      </c>
      <c r="AD575" s="126" t="s">
        <v>8237</v>
      </c>
      <c r="AE575" s="126" t="s">
        <v>13182</v>
      </c>
      <c r="AF575" s="126" t="s">
        <v>13187</v>
      </c>
      <c r="AG575" s="33" t="s">
        <v>13184</v>
      </c>
      <c r="AH575" s="33" t="s">
        <v>13184</v>
      </c>
    </row>
    <row r="576" spans="1:34" s="133" customFormat="1" ht="28.5">
      <c r="A576" s="40" t="s">
        <v>13050</v>
      </c>
      <c r="B576" s="39" t="s">
        <v>14315</v>
      </c>
      <c r="C576" s="39" t="s">
        <v>12986</v>
      </c>
      <c r="D576" s="40" t="s">
        <v>14316</v>
      </c>
      <c r="E576" s="40" t="s">
        <v>12447</v>
      </c>
      <c r="F576" s="41" t="s">
        <v>422</v>
      </c>
      <c r="G576" s="40" t="s">
        <v>13129</v>
      </c>
      <c r="H576" s="42">
        <v>4</v>
      </c>
      <c r="I576" s="40" t="s">
        <v>12551</v>
      </c>
      <c r="J576" s="40" t="s">
        <v>12551</v>
      </c>
      <c r="K576" s="42" t="s">
        <v>12346</v>
      </c>
      <c r="L576" s="40">
        <v>4.9119351116129729E-2</v>
      </c>
      <c r="M576" s="40">
        <v>-2.6559105431310015</v>
      </c>
      <c r="N576" s="40">
        <v>5.6394787524979728</v>
      </c>
      <c r="O576" s="40">
        <v>6.4110208868615404</v>
      </c>
      <c r="P576" s="40">
        <v>0.82039689964346074</v>
      </c>
      <c r="Q576" s="153">
        <v>9.1155286326705323</v>
      </c>
      <c r="R576" s="153">
        <v>6.3079942576186321</v>
      </c>
      <c r="S576" s="40">
        <v>7.9155045466609675</v>
      </c>
      <c r="T576" s="40">
        <v>-4.1515045476675176</v>
      </c>
      <c r="U576" s="40">
        <v>-23.949967269082507</v>
      </c>
      <c r="V576" s="40">
        <v>5.0272696198011495</v>
      </c>
      <c r="W576" s="40">
        <v>7.2120094590407122</v>
      </c>
      <c r="X576" s="40">
        <v>0.70548219999999995</v>
      </c>
      <c r="Y576" s="40">
        <v>-0.24909149999999999</v>
      </c>
      <c r="Z576" s="142">
        <v>38929</v>
      </c>
      <c r="AA576" s="40">
        <v>10519.91513082</v>
      </c>
      <c r="AB576" s="40" t="s">
        <v>12447</v>
      </c>
      <c r="AC576" s="40" t="s">
        <v>13166</v>
      </c>
      <c r="AD576" s="42" t="s">
        <v>8237</v>
      </c>
      <c r="AE576" s="42" t="s">
        <v>13182</v>
      </c>
      <c r="AF576" s="42" t="s">
        <v>13187</v>
      </c>
      <c r="AG576" s="42" t="s">
        <v>13184</v>
      </c>
      <c r="AH576" s="42" t="s">
        <v>13184</v>
      </c>
    </row>
    <row r="577" spans="1:34" s="133" customFormat="1" ht="28.5">
      <c r="A577" s="33" t="s">
        <v>13050</v>
      </c>
      <c r="B577" s="32" t="s">
        <v>14317</v>
      </c>
      <c r="C577" s="33" t="s">
        <v>12987</v>
      </c>
      <c r="D577" s="33" t="s">
        <v>14318</v>
      </c>
      <c r="E577" s="33" t="s">
        <v>12447</v>
      </c>
      <c r="F577" s="35" t="s">
        <v>422</v>
      </c>
      <c r="G577" s="36" t="s">
        <v>13140</v>
      </c>
      <c r="H577" s="117">
        <v>4</v>
      </c>
      <c r="I577" s="36" t="s">
        <v>12551</v>
      </c>
      <c r="J577" s="36" t="s">
        <v>12551</v>
      </c>
      <c r="K577" s="36" t="s">
        <v>12346</v>
      </c>
      <c r="L577" s="33" t="e">
        <v>#N/A</v>
      </c>
      <c r="M577" s="151">
        <v>-3.3695452034616435</v>
      </c>
      <c r="N577" s="151">
        <v>10.090203482273875</v>
      </c>
      <c r="O577" s="151">
        <v>9.6112426992243094</v>
      </c>
      <c r="P577" s="151">
        <v>2.4389432702541791</v>
      </c>
      <c r="Q577" s="152">
        <v>14.882618996338671</v>
      </c>
      <c r="R577" s="152">
        <v>8.0671485194684145</v>
      </c>
      <c r="S577" s="33">
        <v>10.278701099463206</v>
      </c>
      <c r="T577" s="33">
        <v>-6.3368267121618249</v>
      </c>
      <c r="U577" s="33">
        <v>-28.417631525492617</v>
      </c>
      <c r="V577" s="32">
        <v>6.8798653534634768</v>
      </c>
      <c r="W577" s="32">
        <v>9.1667269821256081</v>
      </c>
      <c r="X577" s="33">
        <v>1.1070009999999999</v>
      </c>
      <c r="Y577" s="33">
        <v>5.0201050000000004E-3</v>
      </c>
      <c r="Z577" s="141">
        <v>38807</v>
      </c>
      <c r="AA577" s="33">
        <v>7116.6619926500007</v>
      </c>
      <c r="AB577" s="33" t="s">
        <v>12447</v>
      </c>
      <c r="AC577" s="33" t="s">
        <v>13166</v>
      </c>
      <c r="AD577" s="126" t="s">
        <v>8237</v>
      </c>
      <c r="AE577" s="126" t="s">
        <v>13182</v>
      </c>
      <c r="AF577" s="126" t="s">
        <v>13187</v>
      </c>
      <c r="AG577" s="33" t="s">
        <v>13184</v>
      </c>
      <c r="AH577" s="33" t="s">
        <v>13184</v>
      </c>
    </row>
    <row r="578" spans="1:34" s="133" customFormat="1" ht="28.5">
      <c r="A578" s="40" t="s">
        <v>13050</v>
      </c>
      <c r="B578" s="39" t="s">
        <v>14319</v>
      </c>
      <c r="C578" s="39" t="s">
        <v>12988</v>
      </c>
      <c r="D578" s="40" t="s">
        <v>14320</v>
      </c>
      <c r="E578" s="40" t="s">
        <v>12447</v>
      </c>
      <c r="F578" s="41" t="s">
        <v>422</v>
      </c>
      <c r="G578" s="40" t="s">
        <v>13140</v>
      </c>
      <c r="H578" s="42">
        <v>4</v>
      </c>
      <c r="I578" s="40" t="s">
        <v>12551</v>
      </c>
      <c r="J578" s="40" t="s">
        <v>12551</v>
      </c>
      <c r="K578" s="42" t="s">
        <v>12346</v>
      </c>
      <c r="L578" s="40">
        <v>6.385000068166477E-2</v>
      </c>
      <c r="M578" s="40">
        <v>-3.3001154956688983</v>
      </c>
      <c r="N578" s="40">
        <v>10.173115937572863</v>
      </c>
      <c r="O578" s="40">
        <v>9.6077422406485535</v>
      </c>
      <c r="P578" s="40">
        <v>2.4342923908526215</v>
      </c>
      <c r="Q578" s="153">
        <v>14.877405406401012</v>
      </c>
      <c r="R578" s="153">
        <v>8.0640599293991144</v>
      </c>
      <c r="S578" s="40">
        <v>10.299940232060155</v>
      </c>
      <c r="T578" s="40">
        <v>-6.3373906140877008</v>
      </c>
      <c r="U578" s="40">
        <v>-28.392897565895638</v>
      </c>
      <c r="V578" s="40">
        <v>6.8554971875076154</v>
      </c>
      <c r="W578" s="40">
        <v>9.1792908992234299</v>
      </c>
      <c r="X578" s="40">
        <v>1.1047899999999999</v>
      </c>
      <c r="Y578" s="40">
        <v>3.2129260000000001E-3</v>
      </c>
      <c r="Z578" s="142">
        <v>38653</v>
      </c>
      <c r="AA578" s="40">
        <v>7116.6619926500007</v>
      </c>
      <c r="AB578" s="40" t="s">
        <v>12447</v>
      </c>
      <c r="AC578" s="40" t="s">
        <v>13166</v>
      </c>
      <c r="AD578" s="42" t="s">
        <v>8237</v>
      </c>
      <c r="AE578" s="42" t="s">
        <v>13182</v>
      </c>
      <c r="AF578" s="42" t="s">
        <v>13187</v>
      </c>
      <c r="AG578" s="42" t="s">
        <v>13184</v>
      </c>
      <c r="AH578" s="42" t="s">
        <v>13184</v>
      </c>
    </row>
    <row r="579" spans="1:34" s="133" customFormat="1" ht="28.5">
      <c r="A579" s="33" t="s">
        <v>13050</v>
      </c>
      <c r="B579" s="32" t="s">
        <v>14321</v>
      </c>
      <c r="C579" s="33" t="s">
        <v>12989</v>
      </c>
      <c r="D579" s="33" t="s">
        <v>14322</v>
      </c>
      <c r="E579" s="33" t="s">
        <v>12447</v>
      </c>
      <c r="F579" s="35" t="s">
        <v>422</v>
      </c>
      <c r="G579" s="36" t="s">
        <v>13129</v>
      </c>
      <c r="H579" s="117">
        <v>3</v>
      </c>
      <c r="I579" s="36" t="s">
        <v>12551</v>
      </c>
      <c r="J579" s="36" t="s">
        <v>12551</v>
      </c>
      <c r="K579" s="36" t="s">
        <v>12346</v>
      </c>
      <c r="L579" s="33" t="e">
        <v>#N/A</v>
      </c>
      <c r="M579" s="151">
        <v>-2.9906542056074681</v>
      </c>
      <c r="N579" s="151">
        <v>2.1988841483427501</v>
      </c>
      <c r="O579" s="151">
        <v>3.6895177086405662</v>
      </c>
      <c r="P579" s="151">
        <v>9.6565599579290229E-2</v>
      </c>
      <c r="Q579" s="152">
        <v>5.6534752244763897</v>
      </c>
      <c r="R579" s="152">
        <v>3.3723331039231086</v>
      </c>
      <c r="S579" s="33">
        <v>6.5495792169777189</v>
      </c>
      <c r="T579" s="33">
        <v>-4.1207815275310473</v>
      </c>
      <c r="U579" s="33">
        <v>-16.217073944779415</v>
      </c>
      <c r="V579" s="32">
        <v>4.5894010014707263</v>
      </c>
      <c r="W579" s="32">
        <v>5.2471062777700705</v>
      </c>
      <c r="X579" s="33">
        <v>0.20396890000000001</v>
      </c>
      <c r="Y579" s="33">
        <v>-0.49597609999999998</v>
      </c>
      <c r="Z579" s="141">
        <v>38807</v>
      </c>
      <c r="AA579" s="33">
        <v>18350.700253449999</v>
      </c>
      <c r="AB579" s="33" t="s">
        <v>12447</v>
      </c>
      <c r="AC579" s="33" t="s">
        <v>13166</v>
      </c>
      <c r="AD579" s="126" t="s">
        <v>8237</v>
      </c>
      <c r="AE579" s="126" t="s">
        <v>13182</v>
      </c>
      <c r="AF579" s="126" t="s">
        <v>13187</v>
      </c>
      <c r="AG579" s="33" t="s">
        <v>13184</v>
      </c>
      <c r="AH579" s="33" t="s">
        <v>13184</v>
      </c>
    </row>
    <row r="580" spans="1:34" s="133" customFormat="1" ht="28.5">
      <c r="A580" s="40" t="s">
        <v>13050</v>
      </c>
      <c r="B580" s="39" t="s">
        <v>14323</v>
      </c>
      <c r="C580" s="39" t="s">
        <v>12990</v>
      </c>
      <c r="D580" s="40" t="s">
        <v>14324</v>
      </c>
      <c r="E580" s="40" t="s">
        <v>12447</v>
      </c>
      <c r="F580" s="41" t="s">
        <v>422</v>
      </c>
      <c r="G580" s="40" t="s">
        <v>13129</v>
      </c>
      <c r="H580" s="42">
        <v>3</v>
      </c>
      <c r="I580" s="40" t="s">
        <v>12551</v>
      </c>
      <c r="J580" s="40" t="s">
        <v>12551</v>
      </c>
      <c r="K580" s="42" t="s">
        <v>12346</v>
      </c>
      <c r="L580" s="40">
        <v>3.2006084896584901E-2</v>
      </c>
      <c r="M580" s="40">
        <v>-3.0066449746926849</v>
      </c>
      <c r="N580" s="40">
        <v>2.1854971775577603</v>
      </c>
      <c r="O580" s="40">
        <v>3.6795973953252181</v>
      </c>
      <c r="P580" s="40">
        <v>9.5975820436922099E-2</v>
      </c>
      <c r="Q580" s="153">
        <v>5.6561302860131502</v>
      </c>
      <c r="R580" s="153">
        <v>3.4407654408214805</v>
      </c>
      <c r="S580" s="40">
        <v>6.5724804406854798</v>
      </c>
      <c r="T580" s="40">
        <v>-4.1075792118547172</v>
      </c>
      <c r="U580" s="40">
        <v>-16.210015473760496</v>
      </c>
      <c r="V580" s="40">
        <v>4.6045782697832829</v>
      </c>
      <c r="W580" s="40">
        <v>5.2558411239405896</v>
      </c>
      <c r="X580" s="40">
        <v>0.2067263</v>
      </c>
      <c r="Y580" s="40">
        <v>-0.49429699999999999</v>
      </c>
      <c r="Z580" s="142">
        <v>38653</v>
      </c>
      <c r="AA580" s="40">
        <v>18350.700253449999</v>
      </c>
      <c r="AB580" s="40" t="s">
        <v>12447</v>
      </c>
      <c r="AC580" s="40" t="s">
        <v>13166</v>
      </c>
      <c r="AD580" s="42" t="s">
        <v>8237</v>
      </c>
      <c r="AE580" s="42" t="s">
        <v>13182</v>
      </c>
      <c r="AF580" s="42" t="s">
        <v>13187</v>
      </c>
      <c r="AG580" s="42" t="s">
        <v>13184</v>
      </c>
      <c r="AH580" s="42" t="s">
        <v>13184</v>
      </c>
    </row>
    <row r="581" spans="1:34" s="133" customFormat="1" ht="28.5">
      <c r="A581" s="33" t="s">
        <v>13050</v>
      </c>
      <c r="B581" s="32" t="s">
        <v>14325</v>
      </c>
      <c r="C581" s="33" t="s">
        <v>12991</v>
      </c>
      <c r="D581" s="33" t="s">
        <v>14326</v>
      </c>
      <c r="E581" s="33" t="s">
        <v>12447</v>
      </c>
      <c r="F581" s="35" t="s">
        <v>422</v>
      </c>
      <c r="G581" s="36" t="s">
        <v>13135</v>
      </c>
      <c r="H581" s="117">
        <v>4</v>
      </c>
      <c r="I581" s="36" t="s">
        <v>12346</v>
      </c>
      <c r="J581" s="36" t="s">
        <v>12346</v>
      </c>
      <c r="K581" s="36" t="s">
        <v>12346</v>
      </c>
      <c r="L581" s="33" t="e">
        <v>#N/A</v>
      </c>
      <c r="M581" s="151">
        <v>-2.0159888773027768</v>
      </c>
      <c r="N581" s="151">
        <v>4.562314540059198</v>
      </c>
      <c r="O581" s="151">
        <v>6.7950605457163471</v>
      </c>
      <c r="P581" s="151">
        <v>2.818885075460531</v>
      </c>
      <c r="Q581" s="152">
        <v>7.0149253731344396</v>
      </c>
      <c r="R581" s="152">
        <v>6.9972011195520878</v>
      </c>
      <c r="S581" s="33">
        <v>11.511111111111605</v>
      </c>
      <c r="T581" s="33">
        <v>-3.3431300514327855</v>
      </c>
      <c r="U581" s="33">
        <v>-16.178797468354279</v>
      </c>
      <c r="V581" s="32">
        <v>3.972217658599289</v>
      </c>
      <c r="W581" s="32">
        <v>6.8473261341714151</v>
      </c>
      <c r="X581" s="33">
        <v>0.91031770000000001</v>
      </c>
      <c r="Y581" s="33">
        <v>2.511588E-2</v>
      </c>
      <c r="Z581" s="141">
        <v>38971</v>
      </c>
      <c r="AA581" s="33">
        <v>2777.3395452700001</v>
      </c>
      <c r="AB581" s="33" t="s">
        <v>12447</v>
      </c>
      <c r="AC581" s="33" t="s">
        <v>13166</v>
      </c>
      <c r="AD581" s="126" t="s">
        <v>8237</v>
      </c>
      <c r="AE581" s="126" t="s">
        <v>13182</v>
      </c>
      <c r="AF581" s="126" t="s">
        <v>13187</v>
      </c>
      <c r="AG581" s="33" t="s">
        <v>13184</v>
      </c>
      <c r="AH581" s="33" t="s">
        <v>13184</v>
      </c>
    </row>
    <row r="582" spans="1:34" s="133" customFormat="1" ht="28.5">
      <c r="A582" s="40" t="s">
        <v>13050</v>
      </c>
      <c r="B582" s="39" t="s">
        <v>14327</v>
      </c>
      <c r="C582" s="39" t="s">
        <v>12992</v>
      </c>
      <c r="D582" s="40" t="s">
        <v>14328</v>
      </c>
      <c r="E582" s="40" t="s">
        <v>12447</v>
      </c>
      <c r="F582" s="41" t="s">
        <v>422</v>
      </c>
      <c r="G582" s="40" t="s">
        <v>13135</v>
      </c>
      <c r="H582" s="42">
        <v>4</v>
      </c>
      <c r="I582" s="40" t="s">
        <v>12346</v>
      </c>
      <c r="J582" s="40" t="s">
        <v>12346</v>
      </c>
      <c r="K582" s="42" t="s">
        <v>12346</v>
      </c>
      <c r="L582" s="40">
        <v>5.2419748437197905E-2</v>
      </c>
      <c r="M582" s="40">
        <v>-2.0153867660764213</v>
      </c>
      <c r="N582" s="40">
        <v>4.6379325655907966</v>
      </c>
      <c r="O582" s="40">
        <v>6.8062615006674987</v>
      </c>
      <c r="P582" s="40">
        <v>2.832741646548631</v>
      </c>
      <c r="Q582" s="153">
        <v>6.9688464255532212</v>
      </c>
      <c r="R582" s="153">
        <v>6.9263178716573615</v>
      </c>
      <c r="S582" s="40">
        <v>12.759096297964945</v>
      </c>
      <c r="T582" s="40">
        <v>-3.337050344614223</v>
      </c>
      <c r="U582" s="40">
        <v>-16.18874156659118</v>
      </c>
      <c r="V582" s="40">
        <v>3.9848471852255956</v>
      </c>
      <c r="W582" s="40">
        <v>6.8770134663525067</v>
      </c>
      <c r="X582" s="40">
        <v>0.91622680000000001</v>
      </c>
      <c r="Y582" s="40">
        <v>2.6324980000000001E-2</v>
      </c>
      <c r="Z582" s="142">
        <v>38929</v>
      </c>
      <c r="AA582" s="40">
        <v>2777.3395452700001</v>
      </c>
      <c r="AB582" s="40" t="s">
        <v>12447</v>
      </c>
      <c r="AC582" s="40" t="s">
        <v>13166</v>
      </c>
      <c r="AD582" s="42" t="s">
        <v>8237</v>
      </c>
      <c r="AE582" s="42" t="s">
        <v>13182</v>
      </c>
      <c r="AF582" s="42" t="s">
        <v>13187</v>
      </c>
      <c r="AG582" s="42" t="s">
        <v>13184</v>
      </c>
      <c r="AH582" s="42" t="s">
        <v>13184</v>
      </c>
    </row>
    <row r="583" spans="1:34" s="133" customFormat="1" ht="42.75">
      <c r="A583" s="33" t="s">
        <v>13050</v>
      </c>
      <c r="B583" s="32" t="s">
        <v>14329</v>
      </c>
      <c r="C583" s="33" t="s">
        <v>12993</v>
      </c>
      <c r="D583" s="33" t="s">
        <v>14330</v>
      </c>
      <c r="E583" s="33" t="s">
        <v>12452</v>
      </c>
      <c r="F583" s="35" t="s">
        <v>422</v>
      </c>
      <c r="G583" s="36" t="s">
        <v>13136</v>
      </c>
      <c r="H583" s="117">
        <v>3</v>
      </c>
      <c r="I583" s="36" t="s">
        <v>12551</v>
      </c>
      <c r="J583" s="36" t="s">
        <v>12551</v>
      </c>
      <c r="K583" s="36" t="s">
        <v>12346</v>
      </c>
      <c r="L583" s="33">
        <v>3.6082523481925123E-2</v>
      </c>
      <c r="M583" s="151">
        <v>-2.7885139573070483</v>
      </c>
      <c r="N583" s="151">
        <v>2.9872703241367482</v>
      </c>
      <c r="O583" s="151">
        <v>4.1532392433701437</v>
      </c>
      <c r="P583" s="151">
        <v>-0.58887319698427421</v>
      </c>
      <c r="Q583" s="152">
        <v>6.4680082430874197</v>
      </c>
      <c r="R583" s="152">
        <v>3.5516719369226735</v>
      </c>
      <c r="S583" s="33">
        <v>6.8829149135519518</v>
      </c>
      <c r="T583" s="33">
        <v>-5.2886717171328534</v>
      </c>
      <c r="U583" s="33">
        <v>-22.89882619539868</v>
      </c>
      <c r="V583" s="32">
        <v>5.2646952661418709</v>
      </c>
      <c r="W583" s="32">
        <v>6.6294533813503769</v>
      </c>
      <c r="X583" s="33">
        <v>0.26474540000000002</v>
      </c>
      <c r="Y583" s="33">
        <v>-0.47181469999999998</v>
      </c>
      <c r="Z583" s="141">
        <v>39903</v>
      </c>
      <c r="AA583" s="33">
        <v>7935.1029238399997</v>
      </c>
      <c r="AB583" s="33" t="s">
        <v>12447</v>
      </c>
      <c r="AC583" s="33" t="s">
        <v>13166</v>
      </c>
      <c r="AD583" s="126" t="s">
        <v>8237</v>
      </c>
      <c r="AE583" s="126" t="s">
        <v>13182</v>
      </c>
      <c r="AF583" s="126" t="s">
        <v>13347</v>
      </c>
      <c r="AG583" s="33" t="s">
        <v>13184</v>
      </c>
      <c r="AH583" s="33" t="s">
        <v>13184</v>
      </c>
    </row>
    <row r="584" spans="1:34" s="133" customFormat="1" ht="28.5">
      <c r="A584" s="40" t="s">
        <v>13050</v>
      </c>
      <c r="B584" s="39" t="s">
        <v>14331</v>
      </c>
      <c r="C584" s="39" t="s">
        <v>12994</v>
      </c>
      <c r="D584" s="40" t="s">
        <v>14332</v>
      </c>
      <c r="E584" s="40" t="s">
        <v>12447</v>
      </c>
      <c r="F584" s="41" t="s">
        <v>422</v>
      </c>
      <c r="G584" s="40" t="s">
        <v>13136</v>
      </c>
      <c r="H584" s="42">
        <v>3</v>
      </c>
      <c r="I584" s="40" t="s">
        <v>12551</v>
      </c>
      <c r="J584" s="40" t="s">
        <v>12551</v>
      </c>
      <c r="K584" s="42" t="s">
        <v>12346</v>
      </c>
      <c r="L584" s="40" t="e">
        <v>#N/A</v>
      </c>
      <c r="M584" s="40">
        <v>-2.7707808564232161</v>
      </c>
      <c r="N584" s="40">
        <v>3.0432461292043467</v>
      </c>
      <c r="O584" s="40">
        <v>4.4598693145723622</v>
      </c>
      <c r="P584" s="40">
        <v>-0.14437058336262965</v>
      </c>
      <c r="Q584" s="153">
        <v>6.4638783269961531</v>
      </c>
      <c r="R584" s="153">
        <v>3.8374717832957872</v>
      </c>
      <c r="S584" s="40">
        <v>7.7575757575755411</v>
      </c>
      <c r="T584" s="40">
        <v>-4.9180327868850959</v>
      </c>
      <c r="U584" s="40">
        <v>-22.28855721393036</v>
      </c>
      <c r="V584" s="40">
        <v>5.3001999160303424</v>
      </c>
      <c r="W584" s="40">
        <v>6.6625191273328932</v>
      </c>
      <c r="X584" s="40">
        <v>0.30319889999999999</v>
      </c>
      <c r="Y584" s="40">
        <v>-0.4260639</v>
      </c>
      <c r="Z584" s="142">
        <v>39792</v>
      </c>
      <c r="AA584" s="40">
        <v>7935.1029238399997</v>
      </c>
      <c r="AB584" s="40" t="s">
        <v>12447</v>
      </c>
      <c r="AC584" s="40" t="s">
        <v>13166</v>
      </c>
      <c r="AD584" s="42" t="s">
        <v>8237</v>
      </c>
      <c r="AE584" s="42" t="s">
        <v>13182</v>
      </c>
      <c r="AF584" s="42" t="s">
        <v>13187</v>
      </c>
      <c r="AG584" s="42" t="s">
        <v>13184</v>
      </c>
      <c r="AH584" s="42" t="s">
        <v>13184</v>
      </c>
    </row>
    <row r="585" spans="1:34" s="133" customFormat="1" ht="28.5">
      <c r="A585" s="33" t="s">
        <v>13050</v>
      </c>
      <c r="B585" s="32" t="s">
        <v>14333</v>
      </c>
      <c r="C585" s="33" t="s">
        <v>12995</v>
      </c>
      <c r="D585" s="33" t="s">
        <v>14334</v>
      </c>
      <c r="E585" s="33" t="s">
        <v>12447</v>
      </c>
      <c r="F585" s="35" t="s">
        <v>422</v>
      </c>
      <c r="G585" s="36" t="s">
        <v>13136</v>
      </c>
      <c r="H585" s="117">
        <v>3</v>
      </c>
      <c r="I585" s="36" t="s">
        <v>12551</v>
      </c>
      <c r="J585" s="36" t="s">
        <v>12551</v>
      </c>
      <c r="K585" s="36" t="s">
        <v>12346</v>
      </c>
      <c r="L585" s="33">
        <v>3.6301371837643676E-2</v>
      </c>
      <c r="M585" s="151">
        <v>-2.7580404354587973</v>
      </c>
      <c r="N585" s="151">
        <v>3.042347414567903</v>
      </c>
      <c r="O585" s="151">
        <v>4.4622724859670448</v>
      </c>
      <c r="P585" s="151">
        <v>-0.14274967430134566</v>
      </c>
      <c r="Q585" s="152">
        <v>6.4487359355895446</v>
      </c>
      <c r="R585" s="152">
        <v>3.8649802706520964</v>
      </c>
      <c r="S585" s="33">
        <v>7.6675970324605824</v>
      </c>
      <c r="T585" s="33">
        <v>-5.0044319898789773</v>
      </c>
      <c r="U585" s="33">
        <v>-22.317537398288291</v>
      </c>
      <c r="V585" s="32">
        <v>5.2979187327641686</v>
      </c>
      <c r="W585" s="32">
        <v>6.650597839437145</v>
      </c>
      <c r="X585" s="33">
        <v>0.30544650000000001</v>
      </c>
      <c r="Y585" s="33">
        <v>-0.42704920000000002</v>
      </c>
      <c r="Z585" s="141">
        <v>39568</v>
      </c>
      <c r="AA585" s="33">
        <v>7935.1029238399997</v>
      </c>
      <c r="AB585" s="33" t="s">
        <v>12447</v>
      </c>
      <c r="AC585" s="33" t="s">
        <v>13166</v>
      </c>
      <c r="AD585" s="126" t="s">
        <v>8237</v>
      </c>
      <c r="AE585" s="126" t="s">
        <v>13182</v>
      </c>
      <c r="AF585" s="126" t="s">
        <v>13187</v>
      </c>
      <c r="AG585" s="33" t="s">
        <v>13184</v>
      </c>
      <c r="AH585" s="33" t="s">
        <v>13184</v>
      </c>
    </row>
    <row r="586" spans="1:34" s="133" customFormat="1" ht="28.5">
      <c r="A586" s="40" t="s">
        <v>13050</v>
      </c>
      <c r="B586" s="39" t="s">
        <v>14335</v>
      </c>
      <c r="C586" s="39" t="s">
        <v>12996</v>
      </c>
      <c r="D586" s="40" t="s">
        <v>14336</v>
      </c>
      <c r="E586" s="40" t="s">
        <v>12447</v>
      </c>
      <c r="F586" s="41" t="s">
        <v>422</v>
      </c>
      <c r="G586" s="40" t="s">
        <v>13129</v>
      </c>
      <c r="H586" s="42">
        <v>3</v>
      </c>
      <c r="I586" s="40" t="s">
        <v>12551</v>
      </c>
      <c r="J586" s="40" t="s">
        <v>12551</v>
      </c>
      <c r="K586" s="42" t="s">
        <v>12346</v>
      </c>
      <c r="L586" s="40" t="e">
        <v>#N/A</v>
      </c>
      <c r="M586" s="40">
        <v>-2.5665859564164561</v>
      </c>
      <c r="N586" s="40">
        <v>2.7054619703931415</v>
      </c>
      <c r="O586" s="40">
        <v>1.7122580404499654</v>
      </c>
      <c r="P586" s="40">
        <v>-0.69082113922527277</v>
      </c>
      <c r="Q586" s="153">
        <v>5.2110474205318669</v>
      </c>
      <c r="R586" s="153">
        <v>-0.10427528675710507</v>
      </c>
      <c r="S586" s="40">
        <v>3.550295857987984</v>
      </c>
      <c r="T586" s="40">
        <v>-7.4727555786197275</v>
      </c>
      <c r="U586" s="40">
        <v>-23.348017621145146</v>
      </c>
      <c r="V586" s="40">
        <v>5.1265915839490326</v>
      </c>
      <c r="W586" s="40">
        <v>7.3619192267027413</v>
      </c>
      <c r="X586" s="40">
        <v>-0.1871324</v>
      </c>
      <c r="Y586" s="40">
        <v>-0.40744170000000002</v>
      </c>
      <c r="Z586" s="142">
        <v>38807</v>
      </c>
      <c r="AA586" s="40">
        <v>1906.5801790600001</v>
      </c>
      <c r="AB586" s="40" t="s">
        <v>12447</v>
      </c>
      <c r="AC586" s="40" t="s">
        <v>13166</v>
      </c>
      <c r="AD586" s="42" t="s">
        <v>8237</v>
      </c>
      <c r="AE586" s="42" t="s">
        <v>13182</v>
      </c>
      <c r="AF586" s="42" t="s">
        <v>13187</v>
      </c>
      <c r="AG586" s="42" t="s">
        <v>13184</v>
      </c>
      <c r="AH586" s="42" t="s">
        <v>13184</v>
      </c>
    </row>
    <row r="587" spans="1:34" s="133" customFormat="1" ht="28.5">
      <c r="A587" s="33" t="s">
        <v>13050</v>
      </c>
      <c r="B587" s="32" t="s">
        <v>14337</v>
      </c>
      <c r="C587" s="33" t="s">
        <v>12997</v>
      </c>
      <c r="D587" s="33" t="s">
        <v>14338</v>
      </c>
      <c r="E587" s="33" t="s">
        <v>12447</v>
      </c>
      <c r="F587" s="35" t="s">
        <v>422</v>
      </c>
      <c r="G587" s="36" t="s">
        <v>13129</v>
      </c>
      <c r="H587" s="117">
        <v>3</v>
      </c>
      <c r="I587" s="36" t="s">
        <v>12551</v>
      </c>
      <c r="J587" s="36" t="s">
        <v>12551</v>
      </c>
      <c r="K587" s="36" t="s">
        <v>12346</v>
      </c>
      <c r="L587" s="33">
        <v>2.063858980161842E-2</v>
      </c>
      <c r="M587" s="151">
        <v>-2.5849335302806309</v>
      </c>
      <c r="N587" s="151">
        <v>2.7129278472421081</v>
      </c>
      <c r="O587" s="151">
        <v>1.7065590200333158</v>
      </c>
      <c r="P587" s="151">
        <v>-0.68490373537826166</v>
      </c>
      <c r="Q587" s="152">
        <v>5.1908163714562638</v>
      </c>
      <c r="R587" s="152">
        <v>-0.14113387889584939</v>
      </c>
      <c r="S587" s="33">
        <v>3.6097794888990009</v>
      </c>
      <c r="T587" s="33">
        <v>-7.4482941773819196</v>
      </c>
      <c r="U587" s="33">
        <v>-23.358054819879037</v>
      </c>
      <c r="V587" s="32">
        <v>5.1568390703145992</v>
      </c>
      <c r="W587" s="32">
        <v>7.385274608851172</v>
      </c>
      <c r="X587" s="33">
        <v>-0.18297550000000001</v>
      </c>
      <c r="Y587" s="33">
        <v>-0.40618399999999999</v>
      </c>
      <c r="Z587" s="141">
        <v>38653</v>
      </c>
      <c r="AA587" s="33">
        <v>1906.5801790600001</v>
      </c>
      <c r="AB587" s="33" t="s">
        <v>12447</v>
      </c>
      <c r="AC587" s="33" t="s">
        <v>13166</v>
      </c>
      <c r="AD587" s="126" t="s">
        <v>8237</v>
      </c>
      <c r="AE587" s="126" t="s">
        <v>13182</v>
      </c>
      <c r="AF587" s="126" t="s">
        <v>13187</v>
      </c>
      <c r="AG587" s="33" t="s">
        <v>13184</v>
      </c>
      <c r="AH587" s="33" t="s">
        <v>13184</v>
      </c>
    </row>
    <row r="588" spans="1:34" s="133" customFormat="1" ht="28.5">
      <c r="A588" s="40" t="s">
        <v>13050</v>
      </c>
      <c r="B588" s="39" t="s">
        <v>14339</v>
      </c>
      <c r="C588" s="39" t="s">
        <v>12998</v>
      </c>
      <c r="D588" s="40" t="s">
        <v>14340</v>
      </c>
      <c r="E588" s="40" t="s">
        <v>12450</v>
      </c>
      <c r="F588" s="41" t="s">
        <v>422</v>
      </c>
      <c r="G588" s="40" t="s">
        <v>13129</v>
      </c>
      <c r="H588" s="42">
        <v>3</v>
      </c>
      <c r="I588" s="40" t="s">
        <v>12551</v>
      </c>
      <c r="J588" s="40" t="s">
        <v>12551</v>
      </c>
      <c r="K588" s="42" t="s">
        <v>12346</v>
      </c>
      <c r="L588" s="40">
        <v>6.6180907227286145E-2</v>
      </c>
      <c r="M588" s="40">
        <v>-2.5103532277710339</v>
      </c>
      <c r="N588" s="40">
        <v>4.4293665350382261</v>
      </c>
      <c r="O588" s="40">
        <v>5.0145234650164072</v>
      </c>
      <c r="P588" s="40">
        <v>1.5985939139827154</v>
      </c>
      <c r="Q588" s="153">
        <v>9.0573767456981322</v>
      </c>
      <c r="R588" s="153">
        <v>3.6919771914340593</v>
      </c>
      <c r="S588" s="40">
        <v>5.4643006175606468</v>
      </c>
      <c r="T588" s="40">
        <v>-4.2322364320395156</v>
      </c>
      <c r="U588" s="40">
        <v>-14.306158551449588</v>
      </c>
      <c r="V588" s="40">
        <v>4.626054768466024</v>
      </c>
      <c r="W588" s="40">
        <v>5.729481684944707</v>
      </c>
      <c r="X588" s="40">
        <v>0.60741489999999998</v>
      </c>
      <c r="Y588" s="40">
        <v>-7.3139549999999998E-2</v>
      </c>
      <c r="Z588" s="142">
        <v>42782</v>
      </c>
      <c r="AA588" s="40">
        <v>129630.77130055</v>
      </c>
      <c r="AB588" s="40" t="s">
        <v>12447</v>
      </c>
      <c r="AC588" s="40" t="s">
        <v>13166</v>
      </c>
      <c r="AD588" s="42" t="s">
        <v>8237</v>
      </c>
      <c r="AE588" s="42" t="s">
        <v>13182</v>
      </c>
      <c r="AF588" s="42" t="s">
        <v>13548</v>
      </c>
      <c r="AG588" s="42" t="s">
        <v>13184</v>
      </c>
      <c r="AH588" s="42" t="s">
        <v>13184</v>
      </c>
    </row>
    <row r="589" spans="1:34" s="133" customFormat="1" ht="28.5">
      <c r="A589" s="33" t="s">
        <v>13050</v>
      </c>
      <c r="B589" s="32" t="s">
        <v>14341</v>
      </c>
      <c r="C589" s="33" t="s">
        <v>12999</v>
      </c>
      <c r="D589" s="33" t="s">
        <v>14342</v>
      </c>
      <c r="E589" s="33" t="s">
        <v>12453</v>
      </c>
      <c r="F589" s="35" t="s">
        <v>422</v>
      </c>
      <c r="G589" s="36" t="s">
        <v>13129</v>
      </c>
      <c r="H589" s="117">
        <v>3</v>
      </c>
      <c r="I589" s="36" t="s">
        <v>12551</v>
      </c>
      <c r="J589" s="36" t="s">
        <v>12551</v>
      </c>
      <c r="K589" s="36" t="s">
        <v>12346</v>
      </c>
      <c r="L589" s="33" t="e">
        <v>#N/A</v>
      </c>
      <c r="M589" s="151">
        <v>-2.6134800550206339</v>
      </c>
      <c r="N589" s="151">
        <v>2.6086956521740978</v>
      </c>
      <c r="O589" s="151">
        <v>3.9912947350503769</v>
      </c>
      <c r="P589" s="151">
        <v>0.66232713532536902</v>
      </c>
      <c r="Q589" s="152">
        <v>7.2118959107805969</v>
      </c>
      <c r="R589" s="152">
        <v>3.1465848042979028</v>
      </c>
      <c r="S589" s="33">
        <v>4.9799196787144728</v>
      </c>
      <c r="T589" s="33">
        <v>-4.2352941176469594</v>
      </c>
      <c r="U589" s="33">
        <v>-15.060670949321942</v>
      </c>
      <c r="V589" s="32">
        <v>4.6166705298596478</v>
      </c>
      <c r="W589" s="32">
        <v>5.6979379517442172</v>
      </c>
      <c r="X589" s="33">
        <v>0.61064790000000002</v>
      </c>
      <c r="Y589" s="33">
        <v>-6.5048079999999994E-2</v>
      </c>
      <c r="Z589" s="141">
        <v>41243</v>
      </c>
      <c r="AA589" s="33">
        <v>129630.77130055</v>
      </c>
      <c r="AB589" s="33" t="s">
        <v>12447</v>
      </c>
      <c r="AC589" s="33" t="s">
        <v>13166</v>
      </c>
      <c r="AD589" s="126" t="s">
        <v>8237</v>
      </c>
      <c r="AE589" s="126" t="s">
        <v>13182</v>
      </c>
      <c r="AF589" s="126" t="s">
        <v>13251</v>
      </c>
      <c r="AG589" s="33" t="s">
        <v>13184</v>
      </c>
      <c r="AH589" s="33" t="s">
        <v>13184</v>
      </c>
    </row>
    <row r="590" spans="1:34" s="133" customFormat="1" ht="28.5">
      <c r="A590" s="40" t="s">
        <v>13050</v>
      </c>
      <c r="B590" s="39" t="s">
        <v>14343</v>
      </c>
      <c r="C590" s="39" t="s">
        <v>13000</v>
      </c>
      <c r="D590" s="40" t="s">
        <v>14344</v>
      </c>
      <c r="E590" s="40" t="s">
        <v>12453</v>
      </c>
      <c r="F590" s="41" t="s">
        <v>422</v>
      </c>
      <c r="G590" s="40" t="s">
        <v>13129</v>
      </c>
      <c r="H590" s="42">
        <v>3</v>
      </c>
      <c r="I590" s="40" t="s">
        <v>12551</v>
      </c>
      <c r="J590" s="40" t="s">
        <v>12551</v>
      </c>
      <c r="K590" s="42" t="s">
        <v>12346</v>
      </c>
      <c r="L590" s="40">
        <v>6.9061225774336835E-2</v>
      </c>
      <c r="M590" s="40">
        <v>-2.6047430830039686</v>
      </c>
      <c r="N590" s="40">
        <v>2.7083775207671801</v>
      </c>
      <c r="O590" s="40">
        <v>4.0077386763909928</v>
      </c>
      <c r="P590" s="40">
        <v>0.66063567480942886</v>
      </c>
      <c r="Q590" s="153">
        <v>7.1551235473245045</v>
      </c>
      <c r="R590" s="153">
        <v>3.0992669632505798</v>
      </c>
      <c r="S590" s="40">
        <v>4.9519421257450125</v>
      </c>
      <c r="T590" s="40">
        <v>-4.2536188023000072</v>
      </c>
      <c r="U590" s="40">
        <v>-15.034883009593136</v>
      </c>
      <c r="V590" s="40">
        <v>4.5814233870839942</v>
      </c>
      <c r="W590" s="40">
        <v>5.7023878826731602</v>
      </c>
      <c r="X590" s="40">
        <v>0.60825099999999999</v>
      </c>
      <c r="Y590" s="40">
        <v>-6.8212400000000006E-2</v>
      </c>
      <c r="Z590" s="142">
        <v>41243</v>
      </c>
      <c r="AA590" s="40">
        <v>129630.77130055</v>
      </c>
      <c r="AB590" s="40" t="s">
        <v>12447</v>
      </c>
      <c r="AC590" s="40" t="s">
        <v>13166</v>
      </c>
      <c r="AD590" s="42" t="s">
        <v>8237</v>
      </c>
      <c r="AE590" s="42" t="s">
        <v>13182</v>
      </c>
      <c r="AF590" s="42" t="s">
        <v>13251</v>
      </c>
      <c r="AG590" s="42" t="s">
        <v>13184</v>
      </c>
      <c r="AH590" s="42" t="s">
        <v>13184</v>
      </c>
    </row>
    <row r="591" spans="1:34" s="133" customFormat="1" ht="28.5">
      <c r="A591" s="33" t="s">
        <v>13050</v>
      </c>
      <c r="B591" s="32" t="s">
        <v>14345</v>
      </c>
      <c r="C591" s="33" t="s">
        <v>13001</v>
      </c>
      <c r="D591" s="33" t="s">
        <v>14346</v>
      </c>
      <c r="E591" s="33" t="s">
        <v>12452</v>
      </c>
      <c r="F591" s="35" t="s">
        <v>422</v>
      </c>
      <c r="G591" s="36" t="s">
        <v>13129</v>
      </c>
      <c r="H591" s="117">
        <v>3</v>
      </c>
      <c r="I591" s="36" t="s">
        <v>12551</v>
      </c>
      <c r="J591" s="36" t="s">
        <v>12551</v>
      </c>
      <c r="K591" s="36" t="s">
        <v>12346</v>
      </c>
      <c r="L591" s="33">
        <v>6.4615383744239807E-2</v>
      </c>
      <c r="M591" s="151">
        <v>-2.4626865671641407</v>
      </c>
      <c r="N591" s="151">
        <v>4.7699127636355199</v>
      </c>
      <c r="O591" s="151">
        <v>5.7047088613727981</v>
      </c>
      <c r="P591" s="151">
        <v>2.124989165548663</v>
      </c>
      <c r="Q591" s="152">
        <v>9.3913796640286087</v>
      </c>
      <c r="R591" s="152">
        <v>4.4230107972431654</v>
      </c>
      <c r="S591" s="33">
        <v>6.4478868880158746</v>
      </c>
      <c r="T591" s="33">
        <v>-3.8478061547664755</v>
      </c>
      <c r="U591" s="33">
        <v>-13.992838668207453</v>
      </c>
      <c r="V591" s="32">
        <v>4.5385372523787355</v>
      </c>
      <c r="W591" s="32">
        <v>5.6798388037390657</v>
      </c>
      <c r="X591" s="33">
        <v>0.62917299999999998</v>
      </c>
      <c r="Y591" s="33">
        <v>-6.3406560000000001E-2</v>
      </c>
      <c r="Z591" s="141">
        <v>42809</v>
      </c>
      <c r="AA591" s="33">
        <v>129630.77130055</v>
      </c>
      <c r="AB591" s="33" t="s">
        <v>12447</v>
      </c>
      <c r="AC591" s="33" t="s">
        <v>13166</v>
      </c>
      <c r="AD591" s="126" t="s">
        <v>8237</v>
      </c>
      <c r="AE591" s="126" t="s">
        <v>13182</v>
      </c>
      <c r="AF591" s="126" t="s">
        <v>13347</v>
      </c>
      <c r="AG591" s="33" t="s">
        <v>13184</v>
      </c>
      <c r="AH591" s="33" t="s">
        <v>13184</v>
      </c>
    </row>
    <row r="592" spans="1:34" s="133" customFormat="1" ht="28.5">
      <c r="A592" s="40" t="s">
        <v>13050</v>
      </c>
      <c r="B592" s="39" t="s">
        <v>14347</v>
      </c>
      <c r="C592" s="39" t="s">
        <v>13002</v>
      </c>
      <c r="D592" s="40" t="s">
        <v>14348</v>
      </c>
      <c r="E592" s="40" t="s">
        <v>12448</v>
      </c>
      <c r="F592" s="41" t="s">
        <v>422</v>
      </c>
      <c r="G592" s="40" t="s">
        <v>13129</v>
      </c>
      <c r="H592" s="42">
        <v>3</v>
      </c>
      <c r="I592" s="40" t="s">
        <v>12551</v>
      </c>
      <c r="J592" s="40" t="s">
        <v>12551</v>
      </c>
      <c r="K592" s="42" t="s">
        <v>12346</v>
      </c>
      <c r="L592" s="40">
        <v>6.3361078333130566E-2</v>
      </c>
      <c r="M592" s="40">
        <v>-2.2216630196936427</v>
      </c>
      <c r="N592" s="40">
        <v>5.7066488926783121</v>
      </c>
      <c r="O592" s="40">
        <v>6.0024556013029917</v>
      </c>
      <c r="P592" s="40">
        <v>2.769703988391492</v>
      </c>
      <c r="Q592" s="153">
        <v>9.5799482451755189</v>
      </c>
      <c r="R592" s="153">
        <v>4.2388998669826039</v>
      </c>
      <c r="S592" s="40">
        <v>7.3547458961281675</v>
      </c>
      <c r="T592" s="40">
        <v>-3.8067990346970504</v>
      </c>
      <c r="U592" s="40">
        <v>-12.549350913138769</v>
      </c>
      <c r="V592" s="40">
        <v>4.5505893832386635</v>
      </c>
      <c r="W592" s="40">
        <v>5.614094844546063</v>
      </c>
      <c r="X592" s="40">
        <v>0.86832450000000005</v>
      </c>
      <c r="Y592" s="40">
        <v>0.14826890000000001</v>
      </c>
      <c r="Z592" s="142">
        <v>41309</v>
      </c>
      <c r="AA592" s="40">
        <v>129630.77130055</v>
      </c>
      <c r="AB592" s="40" t="s">
        <v>12447</v>
      </c>
      <c r="AC592" s="40" t="s">
        <v>13166</v>
      </c>
      <c r="AD592" s="42" t="s">
        <v>8237</v>
      </c>
      <c r="AE592" s="42" t="s">
        <v>13182</v>
      </c>
      <c r="AF592" s="42" t="s">
        <v>13215</v>
      </c>
      <c r="AG592" s="42" t="s">
        <v>13184</v>
      </c>
      <c r="AH592" s="42" t="s">
        <v>13184</v>
      </c>
    </row>
    <row r="593" spans="1:34" s="133" customFormat="1" ht="28.5">
      <c r="A593" s="33" t="s">
        <v>13050</v>
      </c>
      <c r="B593" s="32" t="s">
        <v>14349</v>
      </c>
      <c r="C593" s="33" t="s">
        <v>13003</v>
      </c>
      <c r="D593" s="33" t="s">
        <v>14350</v>
      </c>
      <c r="E593" s="33" t="s">
        <v>12447</v>
      </c>
      <c r="F593" s="35" t="s">
        <v>422</v>
      </c>
      <c r="G593" s="36" t="s">
        <v>13129</v>
      </c>
      <c r="H593" s="117">
        <v>3</v>
      </c>
      <c r="I593" s="36" t="s">
        <v>12551</v>
      </c>
      <c r="J593" s="36" t="s">
        <v>12551</v>
      </c>
      <c r="K593" s="36" t="s">
        <v>12346</v>
      </c>
      <c r="L593" s="33" t="e">
        <v>#N/A</v>
      </c>
      <c r="M593" s="151">
        <v>-2.444444444444438</v>
      </c>
      <c r="N593" s="151">
        <v>4.8984468339307696</v>
      </c>
      <c r="O593" s="151">
        <v>6.0272203744220709</v>
      </c>
      <c r="P593" s="151">
        <v>2.5919101972560865</v>
      </c>
      <c r="Q593" s="152">
        <v>9.4710947109467369</v>
      </c>
      <c r="R593" s="152">
        <v>4.8387096774193727</v>
      </c>
      <c r="S593" s="33">
        <v>7.3946095369733733</v>
      </c>
      <c r="T593" s="33">
        <v>-3.7283621837548964</v>
      </c>
      <c r="U593" s="33">
        <v>-13.366960907944581</v>
      </c>
      <c r="V593" s="32">
        <v>4.6546601112365247</v>
      </c>
      <c r="W593" s="32">
        <v>5.7344129454926778</v>
      </c>
      <c r="X593" s="33">
        <v>0.67112269999999996</v>
      </c>
      <c r="Y593" s="33">
        <v>-1.8647189999999999E-3</v>
      </c>
      <c r="Z593" s="141">
        <v>41243</v>
      </c>
      <c r="AA593" s="33">
        <v>129630.77130055</v>
      </c>
      <c r="AB593" s="33" t="s">
        <v>12447</v>
      </c>
      <c r="AC593" s="33" t="s">
        <v>13166</v>
      </c>
      <c r="AD593" s="126" t="s">
        <v>8237</v>
      </c>
      <c r="AE593" s="126" t="s">
        <v>13182</v>
      </c>
      <c r="AF593" s="126" t="s">
        <v>13187</v>
      </c>
      <c r="AG593" s="33" t="s">
        <v>13184</v>
      </c>
      <c r="AH593" s="33" t="s">
        <v>13184</v>
      </c>
    </row>
    <row r="594" spans="1:34" s="133" customFormat="1" ht="28.5">
      <c r="A594" s="40" t="s">
        <v>13050</v>
      </c>
      <c r="B594" s="39" t="s">
        <v>14351</v>
      </c>
      <c r="C594" s="39" t="s">
        <v>13004</v>
      </c>
      <c r="D594" s="40" t="s">
        <v>14352</v>
      </c>
      <c r="E594" s="40" t="s">
        <v>12447</v>
      </c>
      <c r="F594" s="41" t="s">
        <v>422</v>
      </c>
      <c r="G594" s="40" t="s">
        <v>13129</v>
      </c>
      <c r="H594" s="42">
        <v>3</v>
      </c>
      <c r="I594" s="40" t="s">
        <v>12551</v>
      </c>
      <c r="J594" s="40" t="s">
        <v>12551</v>
      </c>
      <c r="K594" s="42" t="s">
        <v>12346</v>
      </c>
      <c r="L594" s="40">
        <v>6.3251861540341348E-2</v>
      </c>
      <c r="M594" s="40">
        <v>-2.4783505154639118</v>
      </c>
      <c r="N594" s="40">
        <v>4.8179356061223366</v>
      </c>
      <c r="O594" s="40">
        <v>6.0267524445030141</v>
      </c>
      <c r="P594" s="40">
        <v>2.5885602342479164</v>
      </c>
      <c r="Q594" s="153">
        <v>9.4437907645714034</v>
      </c>
      <c r="R594" s="153">
        <v>4.7745739705495671</v>
      </c>
      <c r="S594" s="40">
        <v>7.5132422586384084</v>
      </c>
      <c r="T594" s="40">
        <v>-3.7190940748460966</v>
      </c>
      <c r="U594" s="40">
        <v>-13.328003371416909</v>
      </c>
      <c r="V594" s="40">
        <v>4.6559764476365944</v>
      </c>
      <c r="W594" s="40">
        <v>5.747845698680214</v>
      </c>
      <c r="X594" s="40">
        <v>0.67829589999999995</v>
      </c>
      <c r="Y594" s="40">
        <v>-6.0447699999999997E-4</v>
      </c>
      <c r="Z594" s="142">
        <v>41243</v>
      </c>
      <c r="AA594" s="40">
        <v>129630.77130055</v>
      </c>
      <c r="AB594" s="40" t="s">
        <v>12447</v>
      </c>
      <c r="AC594" s="40" t="s">
        <v>13166</v>
      </c>
      <c r="AD594" s="42" t="s">
        <v>8237</v>
      </c>
      <c r="AE594" s="42" t="s">
        <v>13182</v>
      </c>
      <c r="AF594" s="42" t="s">
        <v>13187</v>
      </c>
      <c r="AG594" s="42" t="s">
        <v>13184</v>
      </c>
      <c r="AH594" s="42" t="s">
        <v>13184</v>
      </c>
    </row>
    <row r="595" spans="1:34" s="133" customFormat="1" ht="28.5">
      <c r="A595" s="33" t="s">
        <v>13050</v>
      </c>
      <c r="B595" s="32" t="s">
        <v>14353</v>
      </c>
      <c r="C595" s="33" t="s">
        <v>13152</v>
      </c>
      <c r="D595" s="33" t="s">
        <v>14354</v>
      </c>
      <c r="E595" s="33" t="s">
        <v>12454</v>
      </c>
      <c r="F595" s="35" t="s">
        <v>422</v>
      </c>
      <c r="G595" s="36" t="s">
        <v>13129</v>
      </c>
      <c r="H595" s="117">
        <v>3</v>
      </c>
      <c r="I595" s="36" t="s">
        <v>12551</v>
      </c>
      <c r="J595" s="36" t="s">
        <v>12551</v>
      </c>
      <c r="K595" s="36" t="s">
        <v>12346</v>
      </c>
      <c r="L595" s="33">
        <v>7.2727272727272724E-2</v>
      </c>
      <c r="M595" s="151">
        <v>-2.6963657678780839</v>
      </c>
      <c r="N595" s="151">
        <v>0.97240455597964459</v>
      </c>
      <c r="O595" s="151">
        <v>0.83266508468586853</v>
      </c>
      <c r="P595" s="151">
        <v>0.70008272264001636</v>
      </c>
      <c r="Q595" s="152">
        <v>5.0628562099257479</v>
      </c>
      <c r="R595" s="152">
        <v>-1.0002965052746338</v>
      </c>
      <c r="S595" s="33">
        <v>1.3168760823068393</v>
      </c>
      <c r="T595" s="33">
        <v>-5.2844116260632124</v>
      </c>
      <c r="U595" s="33">
        <v>-7.6826583766912204</v>
      </c>
      <c r="V595" s="32">
        <v>4.6258680668460173</v>
      </c>
      <c r="W595" s="32">
        <v>4.9814897429169269</v>
      </c>
      <c r="X595" s="33">
        <v>0.48580489999999998</v>
      </c>
      <c r="Y595" s="33" t="s">
        <v>13169</v>
      </c>
      <c r="Z595" s="141" t="s">
        <v>13161</v>
      </c>
      <c r="AA595" s="33">
        <v>129630.77130055</v>
      </c>
      <c r="AB595" s="33" t="s">
        <v>12447</v>
      </c>
      <c r="AC595" s="33" t="s">
        <v>13166</v>
      </c>
      <c r="AD595" s="126" t="s">
        <v>8237</v>
      </c>
      <c r="AE595" s="126" t="s">
        <v>13182</v>
      </c>
      <c r="AF595" s="126" t="s">
        <v>13421</v>
      </c>
      <c r="AG595" s="33" t="s">
        <v>13184</v>
      </c>
      <c r="AH595" s="33" t="s">
        <v>13184</v>
      </c>
    </row>
    <row r="596" spans="1:34" s="133" customFormat="1" ht="28.5">
      <c r="A596" s="40" t="s">
        <v>13050</v>
      </c>
      <c r="B596" s="39" t="s">
        <v>14355</v>
      </c>
      <c r="C596" s="39" t="s">
        <v>13153</v>
      </c>
      <c r="D596" s="40" t="s">
        <v>14356</v>
      </c>
      <c r="E596" s="40" t="s">
        <v>12456</v>
      </c>
      <c r="F596" s="41" t="s">
        <v>422</v>
      </c>
      <c r="G596" s="40" t="s">
        <v>13129</v>
      </c>
      <c r="H596" s="42">
        <v>3</v>
      </c>
      <c r="I596" s="40" t="s">
        <v>12551</v>
      </c>
      <c r="J596" s="40" t="s">
        <v>12551</v>
      </c>
      <c r="K596" s="42" t="s">
        <v>12346</v>
      </c>
      <c r="L596" s="40">
        <v>6.6710096034630878E-2</v>
      </c>
      <c r="M596" s="40">
        <v>-2.6161934805467468</v>
      </c>
      <c r="N596" s="40">
        <v>2.6452161544675556</v>
      </c>
      <c r="O596" s="40">
        <v>4.3463191666482714</v>
      </c>
      <c r="P596" s="40">
        <v>1.6670076778303011</v>
      </c>
      <c r="Q596" s="153">
        <v>7.4240901826552186</v>
      </c>
      <c r="R596" s="153">
        <v>3.2954156860860451</v>
      </c>
      <c r="S596" s="40">
        <v>6.4240230795910902</v>
      </c>
      <c r="T596" s="40">
        <v>-4.0821218607073657</v>
      </c>
      <c r="U596" s="40">
        <v>-13.149213326485931</v>
      </c>
      <c r="V596" s="40">
        <v>4.6101315377200711</v>
      </c>
      <c r="W596" s="40">
        <v>5.6472443089890874</v>
      </c>
      <c r="X596" s="40">
        <v>0.73494199999999998</v>
      </c>
      <c r="Y596" s="40">
        <v>4.8912799999999999E-2</v>
      </c>
      <c r="Z596" s="142" t="s">
        <v>13162</v>
      </c>
      <c r="AA596" s="40">
        <v>129630.77130055</v>
      </c>
      <c r="AB596" s="40" t="s">
        <v>12447</v>
      </c>
      <c r="AC596" s="40" t="s">
        <v>13166</v>
      </c>
      <c r="AD596" s="42" t="s">
        <v>8237</v>
      </c>
      <c r="AE596" s="42" t="s">
        <v>13182</v>
      </c>
      <c r="AF596" s="42" t="s">
        <v>13534</v>
      </c>
      <c r="AG596" s="42" t="s">
        <v>13184</v>
      </c>
      <c r="AH596" s="42" t="s">
        <v>13184</v>
      </c>
    </row>
    <row r="597" spans="1:34" s="133" customFormat="1" ht="28.5">
      <c r="A597" s="33" t="s">
        <v>13050</v>
      </c>
      <c r="B597" s="32" t="s">
        <v>14357</v>
      </c>
      <c r="C597" s="33" t="s">
        <v>13154</v>
      </c>
      <c r="D597" s="33" t="s">
        <v>14358</v>
      </c>
      <c r="E597" s="33" t="s">
        <v>12454</v>
      </c>
      <c r="F597" s="35" t="s">
        <v>422</v>
      </c>
      <c r="G597" s="36" t="s">
        <v>13129</v>
      </c>
      <c r="H597" s="117">
        <v>3</v>
      </c>
      <c r="I597" s="36" t="s">
        <v>12551</v>
      </c>
      <c r="J597" s="36" t="s">
        <v>12551</v>
      </c>
      <c r="K597" s="36" t="s">
        <v>12346</v>
      </c>
      <c r="L597" s="33" t="e">
        <v>#N/A</v>
      </c>
      <c r="M597" s="151">
        <v>-2.750491159135604</v>
      </c>
      <c r="N597" s="151">
        <v>0.91743119266038953</v>
      </c>
      <c r="O597" s="151">
        <v>0.82063951653599254</v>
      </c>
      <c r="P597" s="151">
        <v>-1.3004536722014959</v>
      </c>
      <c r="Q597" s="152">
        <v>5.0882658359295396</v>
      </c>
      <c r="R597" s="152">
        <v>-1.0288065843622185</v>
      </c>
      <c r="S597" s="33">
        <v>1.5624999999998224</v>
      </c>
      <c r="T597" s="33">
        <v>-5.2577319587630118</v>
      </c>
      <c r="U597" s="33">
        <v>-15.143120960295475</v>
      </c>
      <c r="V597" s="32">
        <v>4.637371053850095</v>
      </c>
      <c r="W597" s="32">
        <v>5.6080760453654106</v>
      </c>
      <c r="X597" s="33">
        <v>0.48070239999999997</v>
      </c>
      <c r="Y597" s="33">
        <v>-0.1231042</v>
      </c>
      <c r="Z597" s="141" t="s">
        <v>13163</v>
      </c>
      <c r="AA597" s="33">
        <v>129630.77130055</v>
      </c>
      <c r="AB597" s="33" t="s">
        <v>12447</v>
      </c>
      <c r="AC597" s="33" t="s">
        <v>13166</v>
      </c>
      <c r="AD597" s="126" t="s">
        <v>8237</v>
      </c>
      <c r="AE597" s="126" t="s">
        <v>13182</v>
      </c>
      <c r="AF597" s="126" t="s">
        <v>14359</v>
      </c>
      <c r="AG597" s="33" t="s">
        <v>13184</v>
      </c>
      <c r="AH597" s="33" t="s">
        <v>13184</v>
      </c>
    </row>
    <row r="598" spans="1:34" s="133" customFormat="1" ht="28.5">
      <c r="A598" s="40" t="s">
        <v>13050</v>
      </c>
      <c r="B598" s="39" t="s">
        <v>14360</v>
      </c>
      <c r="C598" s="39" t="s">
        <v>13155</v>
      </c>
      <c r="D598" s="40" t="s">
        <v>14361</v>
      </c>
      <c r="E598" s="40" t="s">
        <v>12456</v>
      </c>
      <c r="F598" s="41" t="s">
        <v>422</v>
      </c>
      <c r="G598" s="40" t="s">
        <v>13129</v>
      </c>
      <c r="H598" s="42">
        <v>3</v>
      </c>
      <c r="I598" s="40" t="s">
        <v>12551</v>
      </c>
      <c r="J598" s="40" t="s">
        <v>12551</v>
      </c>
      <c r="K598" s="42" t="s">
        <v>12346</v>
      </c>
      <c r="L598" s="40">
        <v>6.7950185773381563E-2</v>
      </c>
      <c r="M598" s="40">
        <v>-2.7051807228915981</v>
      </c>
      <c r="N598" s="40">
        <v>2.1876696231123205</v>
      </c>
      <c r="O598" s="40">
        <v>3.9055210078550395</v>
      </c>
      <c r="P598" s="40">
        <v>1.2667545333119312</v>
      </c>
      <c r="Q598" s="153">
        <v>6.9952049021974938</v>
      </c>
      <c r="R598" s="153">
        <v>2.9172035281469277</v>
      </c>
      <c r="S598" s="40">
        <v>5.9544728401119906</v>
      </c>
      <c r="T598" s="40">
        <v>-4.2346784432525482</v>
      </c>
      <c r="U598" s="40">
        <v>-13.50791714319265</v>
      </c>
      <c r="V598" s="40">
        <v>4.6388186841463686</v>
      </c>
      <c r="W598" s="40">
        <v>5.6689384331511512</v>
      </c>
      <c r="X598" s="40">
        <v>0.64643209999999995</v>
      </c>
      <c r="Y598" s="40">
        <v>-2.026942E-2</v>
      </c>
      <c r="Z598" s="142" t="s">
        <v>13164</v>
      </c>
      <c r="AA598" s="40">
        <v>129630.77130055</v>
      </c>
      <c r="AB598" s="40" t="s">
        <v>12447</v>
      </c>
      <c r="AC598" s="40" t="s">
        <v>13166</v>
      </c>
      <c r="AD598" s="42" t="s">
        <v>8237</v>
      </c>
      <c r="AE598" s="42" t="s">
        <v>13182</v>
      </c>
      <c r="AF598" s="42" t="s">
        <v>13534</v>
      </c>
      <c r="AG598" s="42" t="s">
        <v>13184</v>
      </c>
      <c r="AH598" s="42" t="s">
        <v>13184</v>
      </c>
    </row>
    <row r="599" spans="1:34" s="133" customFormat="1" ht="28.5">
      <c r="A599" s="33" t="s">
        <v>13050</v>
      </c>
      <c r="B599" s="32" t="s">
        <v>14362</v>
      </c>
      <c r="C599" s="33" t="s">
        <v>13005</v>
      </c>
      <c r="D599" s="33" t="s">
        <v>14363</v>
      </c>
      <c r="E599" s="33" t="s">
        <v>12447</v>
      </c>
      <c r="F599" s="35" t="s">
        <v>422</v>
      </c>
      <c r="G599" s="36" t="s">
        <v>13136</v>
      </c>
      <c r="H599" s="117">
        <v>3</v>
      </c>
      <c r="I599" s="36" t="s">
        <v>12551</v>
      </c>
      <c r="J599" s="36" t="s">
        <v>12551</v>
      </c>
      <c r="K599" s="36" t="s">
        <v>12346</v>
      </c>
      <c r="L599" s="33" t="e">
        <v>#N/A</v>
      </c>
      <c r="M599" s="151">
        <v>-2.39071038251365</v>
      </c>
      <c r="N599" s="151">
        <v>3.7763253449528467</v>
      </c>
      <c r="O599" s="151">
        <v>3.9112437070553563</v>
      </c>
      <c r="P599" s="151">
        <v>-0.38029423466485746</v>
      </c>
      <c r="Q599" s="152">
        <v>8.2458770614688213</v>
      </c>
      <c r="R599" s="152">
        <v>2.3023791250958991</v>
      </c>
      <c r="S599" s="33">
        <v>4.9338146811070294</v>
      </c>
      <c r="T599" s="33">
        <v>-7.4835207444746583</v>
      </c>
      <c r="U599" s="33">
        <v>-21.157684630738395</v>
      </c>
      <c r="V599" s="32">
        <v>5.960757719118658</v>
      </c>
      <c r="W599" s="32">
        <v>6.7883488916033023</v>
      </c>
      <c r="X599" s="33">
        <v>0.174765</v>
      </c>
      <c r="Y599" s="33">
        <v>-0.47024050000000001</v>
      </c>
      <c r="Z599" s="141">
        <v>38807</v>
      </c>
      <c r="AA599" s="33">
        <v>4786.6613444100003</v>
      </c>
      <c r="AB599" s="33" t="s">
        <v>12447</v>
      </c>
      <c r="AC599" s="33" t="s">
        <v>13166</v>
      </c>
      <c r="AD599" s="126" t="s">
        <v>8237</v>
      </c>
      <c r="AE599" s="126" t="s">
        <v>13182</v>
      </c>
      <c r="AF599" s="126" t="s">
        <v>13187</v>
      </c>
      <c r="AG599" s="33" t="s">
        <v>13184</v>
      </c>
      <c r="AH599" s="33" t="s">
        <v>13184</v>
      </c>
    </row>
    <row r="600" spans="1:34" s="133" customFormat="1">
      <c r="A600" s="40" t="s">
        <v>13050</v>
      </c>
      <c r="B600" s="39" t="s">
        <v>14364</v>
      </c>
      <c r="C600" s="39" t="s">
        <v>13006</v>
      </c>
      <c r="D600" s="40" t="s">
        <v>14365</v>
      </c>
      <c r="E600" s="40" t="s">
        <v>12447</v>
      </c>
      <c r="F600" s="41" t="s">
        <v>422</v>
      </c>
      <c r="G600" s="40" t="s">
        <v>13136</v>
      </c>
      <c r="H600" s="42">
        <v>3</v>
      </c>
      <c r="I600" s="40" t="s">
        <v>12551</v>
      </c>
      <c r="J600" s="40" t="s">
        <v>12551</v>
      </c>
      <c r="K600" s="42" t="s">
        <v>12346</v>
      </c>
      <c r="L600" s="40">
        <v>3.0812755429825815E-2</v>
      </c>
      <c r="M600" s="40">
        <v>-2.3841268533772442</v>
      </c>
      <c r="N600" s="40">
        <v>3.8006768614702979</v>
      </c>
      <c r="O600" s="40">
        <v>3.9100921701155755</v>
      </c>
      <c r="P600" s="40">
        <v>-0.38687005115101147</v>
      </c>
      <c r="Q600" s="153">
        <v>8.2497011800073174</v>
      </c>
      <c r="R600" s="153">
        <v>2.3000030242741554</v>
      </c>
      <c r="S600" s="40">
        <v>4.8838365106701476</v>
      </c>
      <c r="T600" s="40">
        <v>-7.4792643779232115</v>
      </c>
      <c r="U600" s="40">
        <v>-21.199973502827905</v>
      </c>
      <c r="V600" s="40">
        <v>5.9642825159612158</v>
      </c>
      <c r="W600" s="40">
        <v>6.803343712304601</v>
      </c>
      <c r="X600" s="40">
        <v>0.17430699999999999</v>
      </c>
      <c r="Y600" s="40">
        <v>-0.47052699999999997</v>
      </c>
      <c r="Z600" s="142">
        <v>38635</v>
      </c>
      <c r="AA600" s="40">
        <v>4786.6613444100003</v>
      </c>
      <c r="AB600" s="40" t="s">
        <v>12447</v>
      </c>
      <c r="AC600" s="40" t="s">
        <v>13166</v>
      </c>
      <c r="AD600" s="42" t="s">
        <v>8237</v>
      </c>
      <c r="AE600" s="42" t="s">
        <v>13182</v>
      </c>
      <c r="AF600" s="42" t="s">
        <v>13187</v>
      </c>
      <c r="AG600" s="42" t="s">
        <v>13184</v>
      </c>
      <c r="AH600" s="42" t="s">
        <v>13184</v>
      </c>
    </row>
    <row r="601" spans="1:34" s="133" customFormat="1" ht="28.5">
      <c r="A601" s="33" t="s">
        <v>13050</v>
      </c>
      <c r="B601" s="32" t="s">
        <v>14366</v>
      </c>
      <c r="C601" s="33" t="s">
        <v>13007</v>
      </c>
      <c r="D601" s="33" t="s">
        <v>14367</v>
      </c>
      <c r="E601" s="33" t="s">
        <v>12447</v>
      </c>
      <c r="F601" s="35" t="s">
        <v>422</v>
      </c>
      <c r="G601" s="36" t="s">
        <v>12432</v>
      </c>
      <c r="H601" s="117">
        <v>4</v>
      </c>
      <c r="I601" s="36" t="s">
        <v>12346</v>
      </c>
      <c r="J601" s="36" t="s">
        <v>12346</v>
      </c>
      <c r="K601" s="36" t="s">
        <v>12346</v>
      </c>
      <c r="L601" s="33" t="e">
        <v>#N/A</v>
      </c>
      <c r="M601" s="151">
        <v>-1.9047619047618869</v>
      </c>
      <c r="N601" s="151">
        <v>5.1020408163263475</v>
      </c>
      <c r="O601" s="151">
        <v>6.9487097210407578</v>
      </c>
      <c r="P601" s="151">
        <v>2.6318307368553118</v>
      </c>
      <c r="Q601" s="152">
        <v>7.6756756756756639</v>
      </c>
      <c r="R601" s="152">
        <v>7.6990376202978217</v>
      </c>
      <c r="S601" s="33">
        <v>11.265332472563049</v>
      </c>
      <c r="T601" s="33">
        <v>-3.7705788635156612</v>
      </c>
      <c r="U601" s="33">
        <v>-16.371308016877517</v>
      </c>
      <c r="V601" s="32">
        <v>4.4854551162060918</v>
      </c>
      <c r="W601" s="32">
        <v>7.031558532280954</v>
      </c>
      <c r="X601" s="33">
        <v>0.80869380000000002</v>
      </c>
      <c r="Y601" s="33">
        <v>-3.0751569999999998E-3</v>
      </c>
      <c r="Z601" s="141">
        <v>38807</v>
      </c>
      <c r="AA601" s="33">
        <v>1719.8869732000001</v>
      </c>
      <c r="AB601" s="33" t="s">
        <v>12447</v>
      </c>
      <c r="AC601" s="33" t="s">
        <v>13166</v>
      </c>
      <c r="AD601" s="126" t="s">
        <v>8237</v>
      </c>
      <c r="AE601" s="126" t="s">
        <v>13182</v>
      </c>
      <c r="AF601" s="126" t="s">
        <v>13187</v>
      </c>
      <c r="AG601" s="33" t="s">
        <v>13184</v>
      </c>
      <c r="AH601" s="33" t="s">
        <v>13184</v>
      </c>
    </row>
    <row r="602" spans="1:34" s="133" customFormat="1" ht="42.75">
      <c r="A602" s="40" t="s">
        <v>13049</v>
      </c>
      <c r="B602" s="39" t="s">
        <v>14368</v>
      </c>
      <c r="C602" s="39" t="s">
        <v>13008</v>
      </c>
      <c r="D602" s="40" t="s">
        <v>14369</v>
      </c>
      <c r="E602" s="40" t="s">
        <v>12447</v>
      </c>
      <c r="F602" s="41" t="s">
        <v>717</v>
      </c>
      <c r="G602" s="40" t="s">
        <v>89</v>
      </c>
      <c r="H602" s="42">
        <v>1</v>
      </c>
      <c r="I602" s="40" t="s">
        <v>12346</v>
      </c>
      <c r="J602" s="40" t="s">
        <v>12346</v>
      </c>
      <c r="K602" s="42" t="s">
        <v>12551</v>
      </c>
      <c r="L602" s="40" t="e">
        <v>#N/A</v>
      </c>
      <c r="M602" s="40">
        <v>0.24906102547841424</v>
      </c>
      <c r="N602" s="40">
        <v>3.8158245810852698</v>
      </c>
      <c r="O602" s="40">
        <v>4.5861804438011688</v>
      </c>
      <c r="P602" s="40">
        <v>3.5699271950923483</v>
      </c>
      <c r="Q602" s="153">
        <v>3.9910397245400686</v>
      </c>
      <c r="R602" s="153">
        <v>5.0032596046258648</v>
      </c>
      <c r="S602" s="40">
        <v>4.979422455276139</v>
      </c>
      <c r="T602" s="40">
        <v>0</v>
      </c>
      <c r="U602" s="40">
        <v>0</v>
      </c>
      <c r="V602" s="40">
        <v>0.19926467388145805</v>
      </c>
      <c r="W602" s="40">
        <v>0.50658043067864211</v>
      </c>
      <c r="X602" s="40">
        <v>-0.73481300000000005</v>
      </c>
      <c r="Y602" s="40">
        <v>0.34972520000000001</v>
      </c>
      <c r="Z602" s="142">
        <v>44399</v>
      </c>
      <c r="AA602" s="40">
        <v>5939.1298330899999</v>
      </c>
      <c r="AB602" s="40" t="s">
        <v>12447</v>
      </c>
      <c r="AC602" s="40" t="s">
        <v>13166</v>
      </c>
      <c r="AD602" s="42" t="s">
        <v>8237</v>
      </c>
      <c r="AE602" s="42" t="s">
        <v>13182</v>
      </c>
      <c r="AF602" s="42" t="s">
        <v>13967</v>
      </c>
      <c r="AG602" s="42" t="s">
        <v>13400</v>
      </c>
      <c r="AH602" s="42" t="s">
        <v>13400</v>
      </c>
    </row>
    <row r="603" spans="1:34" s="133" customFormat="1" ht="42.75">
      <c r="A603" s="33" t="s">
        <v>13012</v>
      </c>
      <c r="B603" s="32" t="s">
        <v>14370</v>
      </c>
      <c r="C603" s="33" t="s">
        <v>13010</v>
      </c>
      <c r="D603" s="33" t="s">
        <v>14371</v>
      </c>
      <c r="E603" s="33" t="s">
        <v>12447</v>
      </c>
      <c r="F603" s="35" t="s">
        <v>717</v>
      </c>
      <c r="G603" s="36" t="s">
        <v>89</v>
      </c>
      <c r="H603" s="117">
        <v>1</v>
      </c>
      <c r="I603" s="36" t="s">
        <v>12346</v>
      </c>
      <c r="J603" s="36" t="s">
        <v>12346</v>
      </c>
      <c r="K603" s="36" t="s">
        <v>12551</v>
      </c>
      <c r="L603" s="33" t="e">
        <v>#N/A</v>
      </c>
      <c r="M603" s="151">
        <v>0.28239992154150961</v>
      </c>
      <c r="N603" s="151">
        <v>4.1129722843001426</v>
      </c>
      <c r="O603" s="151">
        <v>4.8346664159385266</v>
      </c>
      <c r="P603" s="151">
        <v>3.5614519195542815</v>
      </c>
      <c r="Q603" s="152">
        <v>4.253706340196195</v>
      </c>
      <c r="R603" s="152">
        <v>5.2527354718415076</v>
      </c>
      <c r="S603" s="33">
        <v>5.1913175321460114</v>
      </c>
      <c r="T603" s="33">
        <v>0</v>
      </c>
      <c r="U603" s="33">
        <v>0</v>
      </c>
      <c r="V603" s="32">
        <v>0.1864434115925839</v>
      </c>
      <c r="W603" s="32">
        <v>0.56214171395783052</v>
      </c>
      <c r="X603" s="33">
        <v>0.55863510000000005</v>
      </c>
      <c r="Y603" s="33">
        <v>0.27946369999999998</v>
      </c>
      <c r="Z603" s="141">
        <v>43990</v>
      </c>
      <c r="AA603" s="33">
        <v>4173.5502569999999</v>
      </c>
      <c r="AB603" s="33" t="s">
        <v>12447</v>
      </c>
      <c r="AC603" s="33" t="s">
        <v>13166</v>
      </c>
      <c r="AD603" s="126" t="s">
        <v>8237</v>
      </c>
      <c r="AE603" s="126" t="s">
        <v>13182</v>
      </c>
      <c r="AF603" s="126" t="s">
        <v>13187</v>
      </c>
      <c r="AG603" s="33" t="s">
        <v>13414</v>
      </c>
      <c r="AH603" s="33" t="s">
        <v>13414</v>
      </c>
    </row>
    <row r="604" spans="1:34" s="133" customFormat="1" ht="42.75">
      <c r="A604" s="40" t="s">
        <v>13012</v>
      </c>
      <c r="B604" s="39" t="s">
        <v>14372</v>
      </c>
      <c r="C604" s="39" t="s">
        <v>13011</v>
      </c>
      <c r="D604" s="40" t="s">
        <v>14371</v>
      </c>
      <c r="E604" s="40" t="s">
        <v>12447</v>
      </c>
      <c r="F604" s="41" t="s">
        <v>717</v>
      </c>
      <c r="G604" s="40" t="s">
        <v>89</v>
      </c>
      <c r="H604" s="42">
        <v>1</v>
      </c>
      <c r="I604" s="40" t="s">
        <v>12346</v>
      </c>
      <c r="J604" s="40" t="s">
        <v>12346</v>
      </c>
      <c r="K604" s="42" t="s">
        <v>12551</v>
      </c>
      <c r="L604" s="40" t="e">
        <v>#N/A</v>
      </c>
      <c r="M604" s="40">
        <v>0.25932670316572981</v>
      </c>
      <c r="N604" s="40">
        <v>3.801918086387035</v>
      </c>
      <c r="O604" s="40">
        <v>4.5193010819527091</v>
      </c>
      <c r="P604" s="40">
        <v>3.3049939563189135</v>
      </c>
      <c r="Q604" s="153">
        <v>3.9431249616541875</v>
      </c>
      <c r="R604" s="153">
        <v>4.9392141234533282</v>
      </c>
      <c r="S604" s="40">
        <v>4.8496977506065742</v>
      </c>
      <c r="T604" s="40">
        <v>0</v>
      </c>
      <c r="U604" s="40">
        <v>0</v>
      </c>
      <c r="V604" s="40">
        <v>0.18477608263915257</v>
      </c>
      <c r="W604" s="40">
        <v>0.53807164463195689</v>
      </c>
      <c r="X604" s="40">
        <v>-1.2272860000000001</v>
      </c>
      <c r="Y604" s="40">
        <v>-0.17073920000000001</v>
      </c>
      <c r="Z604" s="142">
        <v>44055</v>
      </c>
      <c r="AA604" s="40">
        <v>4173.5502569999999</v>
      </c>
      <c r="AB604" s="40" t="s">
        <v>12447</v>
      </c>
      <c r="AC604" s="40" t="s">
        <v>13166</v>
      </c>
      <c r="AD604" s="42" t="s">
        <v>8237</v>
      </c>
      <c r="AE604" s="42" t="s">
        <v>13182</v>
      </c>
      <c r="AF604" s="42" t="s">
        <v>13187</v>
      </c>
      <c r="AG604" s="42" t="s">
        <v>13414</v>
      </c>
      <c r="AH604" s="42" t="s">
        <v>13414</v>
      </c>
    </row>
    <row r="605" spans="1:34" s="133" customFormat="1" ht="42.75">
      <c r="A605" s="33" t="s">
        <v>13012</v>
      </c>
      <c r="B605" s="32" t="s">
        <v>14373</v>
      </c>
      <c r="C605" s="33" t="s">
        <v>13013</v>
      </c>
      <c r="D605" s="33" t="s">
        <v>14374</v>
      </c>
      <c r="E605" s="33" t="s">
        <v>12447</v>
      </c>
      <c r="F605" s="35" t="s">
        <v>422</v>
      </c>
      <c r="G605" s="36" t="s">
        <v>13131</v>
      </c>
      <c r="H605" s="117">
        <v>3</v>
      </c>
      <c r="I605" s="36" t="s">
        <v>12346</v>
      </c>
      <c r="J605" s="36" t="s">
        <v>12346</v>
      </c>
      <c r="K605" s="36" t="s">
        <v>12551</v>
      </c>
      <c r="L605" s="33" t="e">
        <v>#N/A</v>
      </c>
      <c r="M605" s="151">
        <v>-2.1294021294021692</v>
      </c>
      <c r="N605" s="151">
        <v>5.1011433597183631</v>
      </c>
      <c r="O605" s="151">
        <v>4.2370287469820411</v>
      </c>
      <c r="P605" s="151">
        <v>-1.2714541288933789</v>
      </c>
      <c r="Q605" s="152">
        <v>8.1541218637994675</v>
      </c>
      <c r="R605" s="152">
        <v>6.2857142857140724</v>
      </c>
      <c r="S605" s="33">
        <v>2.2395326192791831</v>
      </c>
      <c r="T605" s="33">
        <v>-7.2504708097927857</v>
      </c>
      <c r="U605" s="33">
        <v>-30.038022813688148</v>
      </c>
      <c r="V605" s="32">
        <v>4.4904894692679571</v>
      </c>
      <c r="W605" s="32">
        <v>7.5489477117549439</v>
      </c>
      <c r="X605" s="33">
        <v>-4.6983142965473235E-5</v>
      </c>
      <c r="Y605" s="33">
        <v>-0.52235220000000004</v>
      </c>
      <c r="Z605" s="141">
        <v>43420</v>
      </c>
      <c r="AA605" s="33">
        <v>874.98</v>
      </c>
      <c r="AB605" s="33" t="s">
        <v>12447</v>
      </c>
      <c r="AC605" s="33" t="s">
        <v>13167</v>
      </c>
      <c r="AD605" s="126" t="s">
        <v>8237</v>
      </c>
      <c r="AE605" s="126" t="s">
        <v>13182</v>
      </c>
      <c r="AF605" s="126" t="s">
        <v>13193</v>
      </c>
      <c r="AG605" s="33" t="s">
        <v>13184</v>
      </c>
      <c r="AH605" s="33" t="s">
        <v>13184</v>
      </c>
    </row>
    <row r="606" spans="1:34" s="133" customFormat="1" ht="28.5">
      <c r="A606" s="40" t="s">
        <v>13012</v>
      </c>
      <c r="B606" s="39" t="s">
        <v>14375</v>
      </c>
      <c r="C606" s="39" t="s">
        <v>13014</v>
      </c>
      <c r="D606" s="40" t="s">
        <v>14374</v>
      </c>
      <c r="E606" s="40" t="s">
        <v>12447</v>
      </c>
      <c r="F606" s="41" t="s">
        <v>422</v>
      </c>
      <c r="G606" s="40" t="s">
        <v>13131</v>
      </c>
      <c r="H606" s="42">
        <v>3</v>
      </c>
      <c r="I606" s="40" t="s">
        <v>12346</v>
      </c>
      <c r="J606" s="40" t="s">
        <v>12346</v>
      </c>
      <c r="K606" s="42" t="s">
        <v>12551</v>
      </c>
      <c r="L606" s="40">
        <v>5.4760638406460595E-2</v>
      </c>
      <c r="M606" s="40">
        <v>-2.1526499373497598</v>
      </c>
      <c r="N606" s="40">
        <v>5.1128668915696229</v>
      </c>
      <c r="O606" s="40">
        <v>4.2024640991028539</v>
      </c>
      <c r="P606" s="40">
        <v>-1.2727020990280002</v>
      </c>
      <c r="Q606" s="153">
        <v>8.2035532520323251</v>
      </c>
      <c r="R606" s="153">
        <v>6.2376210467689042</v>
      </c>
      <c r="S606" s="40">
        <v>2.2289101700865954</v>
      </c>
      <c r="T606" s="40">
        <v>-7.2534689362540261</v>
      </c>
      <c r="U606" s="40">
        <v>-30.005488148765579</v>
      </c>
      <c r="V606" s="40">
        <v>4.4518900739332068</v>
      </c>
      <c r="W606" s="40">
        <v>7.5147549263837625</v>
      </c>
      <c r="X606" s="40">
        <v>-1.035384E-2</v>
      </c>
      <c r="Y606" s="40">
        <v>-0.52576339999999999</v>
      </c>
      <c r="Z606" s="142">
        <v>43628</v>
      </c>
      <c r="AA606" s="40">
        <v>874.98</v>
      </c>
      <c r="AB606" s="40" t="s">
        <v>12447</v>
      </c>
      <c r="AC606" s="40" t="s">
        <v>13167</v>
      </c>
      <c r="AD606" s="42" t="s">
        <v>8237</v>
      </c>
      <c r="AE606" s="42" t="s">
        <v>13182</v>
      </c>
      <c r="AF606" s="42" t="s">
        <v>13187</v>
      </c>
      <c r="AG606" s="42" t="s">
        <v>13184</v>
      </c>
      <c r="AH606" s="42" t="s">
        <v>13184</v>
      </c>
    </row>
    <row r="607" spans="1:34" s="133" customFormat="1" ht="42.75">
      <c r="A607" s="33" t="s">
        <v>13012</v>
      </c>
      <c r="B607" s="32" t="s">
        <v>14376</v>
      </c>
      <c r="C607" s="33" t="s">
        <v>13015</v>
      </c>
      <c r="D607" s="33" t="s">
        <v>14374</v>
      </c>
      <c r="E607" s="33" t="s">
        <v>12448</v>
      </c>
      <c r="F607" s="35" t="s">
        <v>422</v>
      </c>
      <c r="G607" s="36" t="s">
        <v>13131</v>
      </c>
      <c r="H607" s="117">
        <v>3</v>
      </c>
      <c r="I607" s="36" t="s">
        <v>12346</v>
      </c>
      <c r="J607" s="36" t="s">
        <v>12346</v>
      </c>
      <c r="K607" s="36" t="s">
        <v>12551</v>
      </c>
      <c r="L607" s="33" t="e">
        <v>#N/A</v>
      </c>
      <c r="M607" s="151">
        <v>-2.1616541353383312</v>
      </c>
      <c r="N607" s="151">
        <v>3.7886340977069777</v>
      </c>
      <c r="O607" s="151">
        <v>3.1294300151750054</v>
      </c>
      <c r="P607" s="151">
        <v>-2.0727489525694587</v>
      </c>
      <c r="Q607" s="152">
        <v>6.9035532994923487</v>
      </c>
      <c r="R607" s="152">
        <v>5.2350427350426276</v>
      </c>
      <c r="S607" s="33">
        <v>1.07991360691162</v>
      </c>
      <c r="T607" s="33">
        <v>-7.9581151832461394</v>
      </c>
      <c r="U607" s="33">
        <v>-30.427493713327735</v>
      </c>
      <c r="V607" s="32">
        <v>4.4519899208621201</v>
      </c>
      <c r="W607" s="32">
        <v>7.5102268560919185</v>
      </c>
      <c r="X607" s="33">
        <v>-5.244745E-2</v>
      </c>
      <c r="Y607" s="33">
        <v>-0.54705839999999994</v>
      </c>
      <c r="Z607" s="141">
        <v>43573</v>
      </c>
      <c r="AA607" s="33">
        <v>874.98</v>
      </c>
      <c r="AB607" s="33" t="s">
        <v>12447</v>
      </c>
      <c r="AC607" s="33" t="s">
        <v>13167</v>
      </c>
      <c r="AD607" s="126" t="s">
        <v>8237</v>
      </c>
      <c r="AE607" s="126" t="s">
        <v>13182</v>
      </c>
      <c r="AF607" s="126" t="s">
        <v>13193</v>
      </c>
      <c r="AG607" s="33" t="s">
        <v>13184</v>
      </c>
      <c r="AH607" s="33" t="s">
        <v>13184</v>
      </c>
    </row>
    <row r="608" spans="1:34" s="133" customFormat="1" ht="42.75">
      <c r="A608" s="40" t="s">
        <v>13012</v>
      </c>
      <c r="B608" s="39" t="s">
        <v>14377</v>
      </c>
      <c r="C608" s="39" t="s">
        <v>13016</v>
      </c>
      <c r="D608" s="40" t="s">
        <v>14374</v>
      </c>
      <c r="E608" s="40" t="s">
        <v>12448</v>
      </c>
      <c r="F608" s="41" t="s">
        <v>422</v>
      </c>
      <c r="G608" s="40" t="s">
        <v>13131</v>
      </c>
      <c r="H608" s="42">
        <v>3</v>
      </c>
      <c r="I608" s="40" t="s">
        <v>12346</v>
      </c>
      <c r="J608" s="40" t="s">
        <v>12346</v>
      </c>
      <c r="K608" s="42" t="s">
        <v>12551</v>
      </c>
      <c r="L608" s="40">
        <v>5.4955299786680963E-2</v>
      </c>
      <c r="M608" s="40">
        <v>-2.0514397858719891</v>
      </c>
      <c r="N608" s="40">
        <v>3.9296427563691783</v>
      </c>
      <c r="O608" s="40">
        <v>3.0524110543382887</v>
      </c>
      <c r="P608" s="40">
        <v>-2.1016426168661284</v>
      </c>
      <c r="Q608" s="153">
        <v>6.9776618621717468</v>
      </c>
      <c r="R608" s="153">
        <v>5.370446909715354</v>
      </c>
      <c r="S608" s="40">
        <v>0.76635073598601</v>
      </c>
      <c r="T608" s="40">
        <v>-8.0509031208718103</v>
      </c>
      <c r="U608" s="40">
        <v>-30.437310668675522</v>
      </c>
      <c r="V608" s="40">
        <v>4.3700223874605726</v>
      </c>
      <c r="W608" s="40">
        <v>7.499439342214413</v>
      </c>
      <c r="X608" s="40">
        <v>-7.9589430000000003E-2</v>
      </c>
      <c r="Y608" s="40">
        <v>-0.55195819999999995</v>
      </c>
      <c r="Z608" s="142">
        <v>43406</v>
      </c>
      <c r="AA608" s="40">
        <v>874.98</v>
      </c>
      <c r="AB608" s="40" t="s">
        <v>12447</v>
      </c>
      <c r="AC608" s="40" t="s">
        <v>13167</v>
      </c>
      <c r="AD608" s="42" t="s">
        <v>8237</v>
      </c>
      <c r="AE608" s="42" t="s">
        <v>13182</v>
      </c>
      <c r="AF608" s="42" t="s">
        <v>13193</v>
      </c>
      <c r="AG608" s="42" t="s">
        <v>13184</v>
      </c>
      <c r="AH608" s="42" t="s">
        <v>13184</v>
      </c>
    </row>
    <row r="609" spans="1:34" s="133" customFormat="1" ht="28.5">
      <c r="A609" s="33" t="s">
        <v>13012</v>
      </c>
      <c r="B609" s="32" t="s">
        <v>14378</v>
      </c>
      <c r="C609" s="33" t="s">
        <v>13017</v>
      </c>
      <c r="D609" s="33" t="s">
        <v>14374</v>
      </c>
      <c r="E609" s="33" t="s">
        <v>12447</v>
      </c>
      <c r="F609" s="35" t="s">
        <v>422</v>
      </c>
      <c r="G609" s="36" t="s">
        <v>13131</v>
      </c>
      <c r="H609" s="117">
        <v>3</v>
      </c>
      <c r="I609" s="36" t="s">
        <v>12346</v>
      </c>
      <c r="J609" s="36" t="s">
        <v>12346</v>
      </c>
      <c r="K609" s="36" t="s">
        <v>12551</v>
      </c>
      <c r="L609" s="33" t="e">
        <v>#N/A</v>
      </c>
      <c r="M609" s="151">
        <v>-2.0161290322580849</v>
      </c>
      <c r="N609" s="151">
        <v>5.836236933797867</v>
      </c>
      <c r="O609" s="151">
        <v>4.9142513138918487</v>
      </c>
      <c r="P609" s="151">
        <v>-0.59784112568520564</v>
      </c>
      <c r="Q609" s="152">
        <v>8.8888888888888786</v>
      </c>
      <c r="R609" s="152">
        <v>6.9457659372026859</v>
      </c>
      <c r="S609" s="33">
        <v>2.8375733855186214</v>
      </c>
      <c r="T609" s="33">
        <v>-6.9877242681774199</v>
      </c>
      <c r="U609" s="33">
        <v>-29.529683885890467</v>
      </c>
      <c r="V609" s="32">
        <v>4.4121073677409477</v>
      </c>
      <c r="W609" s="32">
        <v>7.5136129172565385</v>
      </c>
      <c r="X609" s="33">
        <v>0.1505127</v>
      </c>
      <c r="Y609" s="33">
        <v>-0.43702439999999998</v>
      </c>
      <c r="Z609" s="141">
        <v>43493</v>
      </c>
      <c r="AA609" s="33">
        <v>874.98</v>
      </c>
      <c r="AB609" s="33" t="s">
        <v>12447</v>
      </c>
      <c r="AC609" s="33" t="s">
        <v>13167</v>
      </c>
      <c r="AD609" s="126" t="s">
        <v>8237</v>
      </c>
      <c r="AE609" s="126" t="s">
        <v>13182</v>
      </c>
      <c r="AF609" s="126" t="s">
        <v>13193</v>
      </c>
      <c r="AG609" s="33" t="s">
        <v>13184</v>
      </c>
      <c r="AH609" s="33" t="s">
        <v>13184</v>
      </c>
    </row>
    <row r="610" spans="1:34" s="133" customFormat="1" ht="28.5">
      <c r="A610" s="40" t="s">
        <v>13012</v>
      </c>
      <c r="B610" s="39" t="s">
        <v>14379</v>
      </c>
      <c r="C610" s="39" t="s">
        <v>13018</v>
      </c>
      <c r="D610" s="40" t="s">
        <v>14374</v>
      </c>
      <c r="E610" s="40" t="s">
        <v>12447</v>
      </c>
      <c r="F610" s="41" t="s">
        <v>422</v>
      </c>
      <c r="G610" s="40" t="s">
        <v>13131</v>
      </c>
      <c r="H610" s="42">
        <v>3</v>
      </c>
      <c r="I610" s="40" t="s">
        <v>12346</v>
      </c>
      <c r="J610" s="40" t="s">
        <v>12346</v>
      </c>
      <c r="K610" s="42" t="s">
        <v>12551</v>
      </c>
      <c r="L610" s="40">
        <v>4.1096385523497335E-2</v>
      </c>
      <c r="M610" s="40">
        <v>-2.0285585399947403</v>
      </c>
      <c r="N610" s="40">
        <v>3.1203554887450968</v>
      </c>
      <c r="O610" s="40">
        <v>4.2094273476115163</v>
      </c>
      <c r="P610" s="40">
        <v>-3.9977216434217366</v>
      </c>
      <c r="Q610" s="153">
        <v>3.9503298469504511</v>
      </c>
      <c r="R610" s="153">
        <v>0</v>
      </c>
      <c r="S610" s="40">
        <v>0</v>
      </c>
      <c r="T610" s="40">
        <v>-2.2582688365012205</v>
      </c>
      <c r="U610" s="40">
        <v>-29.485997499464823</v>
      </c>
      <c r="V610" s="40">
        <v>3.8240742327220105</v>
      </c>
      <c r="W610" s="40">
        <v>8.1991657778097338</v>
      </c>
      <c r="X610" s="40" t="s">
        <v>13169</v>
      </c>
      <c r="Y610" s="40" t="s">
        <v>13169</v>
      </c>
      <c r="Z610" s="142">
        <v>43406</v>
      </c>
      <c r="AA610" s="40">
        <v>874.98</v>
      </c>
      <c r="AB610" s="40" t="s">
        <v>12447</v>
      </c>
      <c r="AC610" s="40" t="s">
        <v>13167</v>
      </c>
      <c r="AD610" s="42" t="s">
        <v>8237</v>
      </c>
      <c r="AE610" s="42" t="s">
        <v>13182</v>
      </c>
      <c r="AF610" s="42" t="s">
        <v>13193</v>
      </c>
      <c r="AG610" s="42" t="s">
        <v>13184</v>
      </c>
      <c r="AH610" s="42" t="s">
        <v>13184</v>
      </c>
    </row>
    <row r="611" spans="1:34" s="133" customFormat="1" ht="42.75">
      <c r="A611" s="33" t="s">
        <v>13012</v>
      </c>
      <c r="B611" s="32" t="s">
        <v>14380</v>
      </c>
      <c r="C611" s="33" t="s">
        <v>13019</v>
      </c>
      <c r="D611" s="33" t="s">
        <v>14374</v>
      </c>
      <c r="E611" s="33" t="s">
        <v>12455</v>
      </c>
      <c r="F611" s="35" t="s">
        <v>422</v>
      </c>
      <c r="G611" s="36" t="s">
        <v>13131</v>
      </c>
      <c r="H611" s="117">
        <v>3</v>
      </c>
      <c r="I611" s="36" t="s">
        <v>12346</v>
      </c>
      <c r="J611" s="36" t="s">
        <v>12346</v>
      </c>
      <c r="K611" s="36" t="s">
        <v>12551</v>
      </c>
      <c r="L611" s="33" t="e">
        <v>#N/A</v>
      </c>
      <c r="M611" s="151">
        <v>-2.1719457013574806</v>
      </c>
      <c r="N611" s="151">
        <v>3.148854961832237</v>
      </c>
      <c r="O611" s="151">
        <v>2.1872788868265935</v>
      </c>
      <c r="P611" s="151">
        <v>-1.8193646657233997</v>
      </c>
      <c r="Q611" s="152">
        <v>6.310679611650305</v>
      </c>
      <c r="R611" s="152">
        <v>3.9393939393941535</v>
      </c>
      <c r="S611" s="33">
        <v>-0.2018163471238732</v>
      </c>
      <c r="T611" s="33">
        <v>-8.8321884200196603</v>
      </c>
      <c r="U611" s="33">
        <v>-28.594377510040324</v>
      </c>
      <c r="V611" s="32">
        <v>4.4504576989934739</v>
      </c>
      <c r="W611" s="32">
        <v>7.3449244373387277</v>
      </c>
      <c r="X611" s="33">
        <v>1.8615219999999998E-2</v>
      </c>
      <c r="Y611" s="33">
        <v>-0.50458159999999996</v>
      </c>
      <c r="Z611" s="141">
        <v>43580</v>
      </c>
      <c r="AA611" s="33">
        <v>874.98</v>
      </c>
      <c r="AB611" s="33" t="s">
        <v>12447</v>
      </c>
      <c r="AC611" s="33" t="s">
        <v>13167</v>
      </c>
      <c r="AD611" s="126" t="s">
        <v>8237</v>
      </c>
      <c r="AE611" s="126" t="s">
        <v>13182</v>
      </c>
      <c r="AF611" s="126" t="s">
        <v>13193</v>
      </c>
      <c r="AG611" s="33" t="s">
        <v>13184</v>
      </c>
      <c r="AH611" s="33" t="s">
        <v>13184</v>
      </c>
    </row>
    <row r="612" spans="1:34" s="133" customFormat="1" ht="42.75">
      <c r="A612" s="40" t="s">
        <v>13053</v>
      </c>
      <c r="B612" s="39" t="s">
        <v>14381</v>
      </c>
      <c r="C612" s="39" t="s">
        <v>13020</v>
      </c>
      <c r="D612" s="40" t="s">
        <v>14382</v>
      </c>
      <c r="E612" s="40" t="s">
        <v>12447</v>
      </c>
      <c r="F612" s="41" t="s">
        <v>422</v>
      </c>
      <c r="G612" s="40" t="s">
        <v>13129</v>
      </c>
      <c r="H612" s="42">
        <v>3</v>
      </c>
      <c r="I612" s="40" t="s">
        <v>12346</v>
      </c>
      <c r="J612" s="40" t="s">
        <v>12346</v>
      </c>
      <c r="K612" s="42" t="s">
        <v>12551</v>
      </c>
      <c r="L612" s="40">
        <v>7.1938383716979901E-2</v>
      </c>
      <c r="M612" s="40">
        <v>-1.3040122116383834</v>
      </c>
      <c r="N612" s="40">
        <v>3.2626642680929629</v>
      </c>
      <c r="O612" s="40">
        <v>6.4439456512226156</v>
      </c>
      <c r="P612" s="40">
        <v>1.6818730203266297</v>
      </c>
      <c r="Q612" s="153">
        <v>5.7454027666467677</v>
      </c>
      <c r="R612" s="153">
        <v>5.3921916682597493</v>
      </c>
      <c r="S612" s="40">
        <v>10.711589385341247</v>
      </c>
      <c r="T612" s="40">
        <v>-2.3765845219773318</v>
      </c>
      <c r="U612" s="40">
        <v>-15.610360981328075</v>
      </c>
      <c r="V612" s="40">
        <v>2.8293321721496691</v>
      </c>
      <c r="W612" s="40">
        <v>4.1053327547055414</v>
      </c>
      <c r="X612" s="40">
        <v>0.97963370000000005</v>
      </c>
      <c r="Y612" s="40">
        <v>-0.32669140000000002</v>
      </c>
      <c r="Z612" s="142">
        <v>42719</v>
      </c>
      <c r="AA612" s="40">
        <v>1172.00027084</v>
      </c>
      <c r="AB612" s="40" t="s">
        <v>12447</v>
      </c>
      <c r="AC612" s="40" t="s">
        <v>13166</v>
      </c>
      <c r="AD612" s="42" t="s">
        <v>8237</v>
      </c>
      <c r="AE612" s="42" t="s">
        <v>13182</v>
      </c>
      <c r="AF612" s="42" t="s">
        <v>13187</v>
      </c>
      <c r="AG612" s="42" t="s">
        <v>13184</v>
      </c>
      <c r="AH612" s="42" t="s">
        <v>13184</v>
      </c>
    </row>
    <row r="613" spans="1:34" s="133" customFormat="1" ht="42.75">
      <c r="A613" s="33" t="s">
        <v>13053</v>
      </c>
      <c r="B613" s="32" t="s">
        <v>14383</v>
      </c>
      <c r="C613" s="33" t="s">
        <v>13021</v>
      </c>
      <c r="D613" s="33" t="s">
        <v>14384</v>
      </c>
      <c r="E613" s="33" t="s">
        <v>12447</v>
      </c>
      <c r="F613" s="35" t="s">
        <v>422</v>
      </c>
      <c r="G613" s="36" t="s">
        <v>13140</v>
      </c>
      <c r="H613" s="117">
        <v>4</v>
      </c>
      <c r="I613" s="36" t="s">
        <v>12346</v>
      </c>
      <c r="J613" s="36" t="s">
        <v>12346</v>
      </c>
      <c r="K613" s="36" t="s">
        <v>12551</v>
      </c>
      <c r="L613" s="33" t="e">
        <v>#N/A</v>
      </c>
      <c r="M613" s="151">
        <v>0</v>
      </c>
      <c r="N613" s="151">
        <v>0</v>
      </c>
      <c r="O613" s="151">
        <v>5.9247302173663252</v>
      </c>
      <c r="P613" s="151">
        <v>0.14418917393137498</v>
      </c>
      <c r="Q613" s="152">
        <v>0</v>
      </c>
      <c r="R613" s="152">
        <v>7.6869827841113736</v>
      </c>
      <c r="S613" s="33">
        <v>12.947983871307578</v>
      </c>
      <c r="T613" s="33">
        <v>-6.2665284549725087</v>
      </c>
      <c r="U613" s="33">
        <v>-31.779696748845453</v>
      </c>
      <c r="V613" s="32">
        <v>6.9471484797533138</v>
      </c>
      <c r="W613" s="32">
        <v>11.100198554743079</v>
      </c>
      <c r="X613" s="33" t="s">
        <v>13169</v>
      </c>
      <c r="Y613" s="33" t="s">
        <v>13169</v>
      </c>
      <c r="Z613" s="141">
        <v>38352</v>
      </c>
      <c r="AA613" s="33">
        <v>175.15392955999999</v>
      </c>
      <c r="AB613" s="33" t="s">
        <v>12447</v>
      </c>
      <c r="AC613" s="33" t="s">
        <v>13178</v>
      </c>
      <c r="AD613" s="126" t="s">
        <v>8237</v>
      </c>
      <c r="AE613" s="126" t="s">
        <v>13192</v>
      </c>
      <c r="AF613" s="126" t="s">
        <v>13193</v>
      </c>
      <c r="AG613" s="33" t="s">
        <v>13193</v>
      </c>
      <c r="AH613" s="33" t="s">
        <v>13193</v>
      </c>
    </row>
    <row r="614" spans="1:34" s="133" customFormat="1" ht="42.75">
      <c r="A614" s="40" t="s">
        <v>13053</v>
      </c>
      <c r="B614" s="39" t="s">
        <v>14385</v>
      </c>
      <c r="C614" s="39" t="s">
        <v>13022</v>
      </c>
      <c r="D614" s="40" t="s">
        <v>14386</v>
      </c>
      <c r="E614" s="40" t="s">
        <v>12447</v>
      </c>
      <c r="F614" s="41" t="s">
        <v>117</v>
      </c>
      <c r="G614" s="40" t="s">
        <v>12411</v>
      </c>
      <c r="H614" s="42">
        <v>3</v>
      </c>
      <c r="I614" s="40" t="s">
        <v>12346</v>
      </c>
      <c r="J614" s="40" t="s">
        <v>12346</v>
      </c>
      <c r="K614" s="42" t="s">
        <v>12551</v>
      </c>
      <c r="L614" s="40" t="e">
        <v>#N/A</v>
      </c>
      <c r="M614" s="40">
        <v>-9.8788172564226784</v>
      </c>
      <c r="N614" s="40">
        <v>19.793814432989642</v>
      </c>
      <c r="O614" s="40">
        <v>15.194538281813497</v>
      </c>
      <c r="P614" s="40">
        <v>4.3735539025113068</v>
      </c>
      <c r="Q614" s="153">
        <v>20.298652421998664</v>
      </c>
      <c r="R614" s="153">
        <v>18.626460828163506</v>
      </c>
      <c r="S614" s="40">
        <v>25.208888888888815</v>
      </c>
      <c r="T614" s="40">
        <v>-21.42695099818517</v>
      </c>
      <c r="U614" s="40">
        <v>-39.635589209654533</v>
      </c>
      <c r="V614" s="40">
        <v>15.222712677734526</v>
      </c>
      <c r="W614" s="40">
        <v>17.180357527457126</v>
      </c>
      <c r="X614" s="40">
        <v>1.2423789999999999</v>
      </c>
      <c r="Y614" s="40">
        <v>0.26442660000000001</v>
      </c>
      <c r="Z614" s="142">
        <v>37708</v>
      </c>
      <c r="AA614" s="40">
        <v>3785.2683693099998</v>
      </c>
      <c r="AB614" s="40" t="s">
        <v>12447</v>
      </c>
      <c r="AC614" s="40" t="s">
        <v>13166</v>
      </c>
      <c r="AD614" s="42" t="s">
        <v>8237</v>
      </c>
      <c r="AE614" s="42" t="s">
        <v>13182</v>
      </c>
      <c r="AF614" s="42" t="s">
        <v>13187</v>
      </c>
      <c r="AG614" s="42" t="s">
        <v>13184</v>
      </c>
      <c r="AH614" s="42" t="s">
        <v>13184</v>
      </c>
    </row>
    <row r="615" spans="1:34" s="133" customFormat="1" ht="42.75">
      <c r="A615" s="33" t="s">
        <v>13053</v>
      </c>
      <c r="B615" s="32" t="s">
        <v>14387</v>
      </c>
      <c r="C615" s="33" t="s">
        <v>13023</v>
      </c>
      <c r="D615" s="33" t="s">
        <v>14388</v>
      </c>
      <c r="E615" s="33" t="s">
        <v>12447</v>
      </c>
      <c r="F615" s="35" t="s">
        <v>422</v>
      </c>
      <c r="G615" s="36" t="s">
        <v>13135</v>
      </c>
      <c r="H615" s="117">
        <v>4</v>
      </c>
      <c r="I615" s="36" t="s">
        <v>12346</v>
      </c>
      <c r="J615" s="36" t="s">
        <v>12346</v>
      </c>
      <c r="K615" s="36" t="s">
        <v>12551</v>
      </c>
      <c r="L615" s="33">
        <v>8.2726767299575385E-2</v>
      </c>
      <c r="M615" s="151">
        <v>-1.63471932928696</v>
      </c>
      <c r="N615" s="151">
        <v>5.9972502440484021</v>
      </c>
      <c r="O615" s="151">
        <v>8.1816284818869036</v>
      </c>
      <c r="P615" s="151">
        <v>2.4774982150508773</v>
      </c>
      <c r="Q615" s="152">
        <v>8.4786377650486244</v>
      </c>
      <c r="R615" s="152">
        <v>7.7732342523283204</v>
      </c>
      <c r="S615" s="33">
        <v>12.976330169458251</v>
      </c>
      <c r="T615" s="33">
        <v>-4.8235730798267484</v>
      </c>
      <c r="U615" s="33">
        <v>-20.472208605767662</v>
      </c>
      <c r="V615" s="32">
        <v>4.3332047604740875</v>
      </c>
      <c r="W615" s="32">
        <v>6.7807602986891746</v>
      </c>
      <c r="X615" s="33">
        <v>1.0381309999999999</v>
      </c>
      <c r="Y615" s="33">
        <v>-2.6334260000000002E-2</v>
      </c>
      <c r="Z615" s="141">
        <v>42159</v>
      </c>
      <c r="AA615" s="33">
        <v>515.52782187000003</v>
      </c>
      <c r="AB615" s="33" t="s">
        <v>12447</v>
      </c>
      <c r="AC615" s="33" t="s">
        <v>13166</v>
      </c>
      <c r="AD615" s="126" t="s">
        <v>8237</v>
      </c>
      <c r="AE615" s="126" t="s">
        <v>13182</v>
      </c>
      <c r="AF615" s="126" t="s">
        <v>13187</v>
      </c>
      <c r="AG615" s="33" t="s">
        <v>13184</v>
      </c>
      <c r="AH615" s="33" t="s">
        <v>13184</v>
      </c>
    </row>
    <row r="616" spans="1:34" s="133" customFormat="1" ht="42.75">
      <c r="A616" s="40" t="s">
        <v>13053</v>
      </c>
      <c r="B616" s="39" t="s">
        <v>14389</v>
      </c>
      <c r="C616" s="39" t="s">
        <v>13024</v>
      </c>
      <c r="D616" s="40" t="s">
        <v>14390</v>
      </c>
      <c r="E616" s="40" t="s">
        <v>12447</v>
      </c>
      <c r="F616" s="41" t="s">
        <v>117</v>
      </c>
      <c r="G616" s="40" t="s">
        <v>50</v>
      </c>
      <c r="H616" s="42">
        <v>3</v>
      </c>
      <c r="I616" s="40" t="s">
        <v>12346</v>
      </c>
      <c r="J616" s="40" t="s">
        <v>12346</v>
      </c>
      <c r="K616" s="42" t="s">
        <v>12551</v>
      </c>
      <c r="L616" s="40" t="e">
        <v>#N/A</v>
      </c>
      <c r="M616" s="40">
        <v>-8.5391740640679341</v>
      </c>
      <c r="N616" s="40">
        <v>9.45727482678973</v>
      </c>
      <c r="O616" s="40">
        <v>18.568301908119224</v>
      </c>
      <c r="P616" s="40">
        <v>7.3714660953077882</v>
      </c>
      <c r="Q616" s="153">
        <v>15.819325564607523</v>
      </c>
      <c r="R616" s="153">
        <v>33.997233748270951</v>
      </c>
      <c r="S616" s="40">
        <v>47.45254745254752</v>
      </c>
      <c r="T616" s="40">
        <v>-22.471798931327992</v>
      </c>
      <c r="U616" s="40">
        <v>-38.620863854508748</v>
      </c>
      <c r="V616" s="40">
        <v>16.214121121610148</v>
      </c>
      <c r="W616" s="40">
        <v>19.053584742340327</v>
      </c>
      <c r="X616" s="40">
        <v>1.409168</v>
      </c>
      <c r="Y616" s="40">
        <v>0.42838199999999999</v>
      </c>
      <c r="Z616" s="142">
        <v>37833</v>
      </c>
      <c r="AA616" s="40">
        <v>2143.8667951299999</v>
      </c>
      <c r="AB616" s="40" t="s">
        <v>12447</v>
      </c>
      <c r="AC616" s="40" t="s">
        <v>13166</v>
      </c>
      <c r="AD616" s="42" t="s">
        <v>8237</v>
      </c>
      <c r="AE616" s="42" t="s">
        <v>13182</v>
      </c>
      <c r="AF616" s="42" t="s">
        <v>13187</v>
      </c>
      <c r="AG616" s="42" t="s">
        <v>13184</v>
      </c>
      <c r="AH616" s="42" t="s">
        <v>13184</v>
      </c>
    </row>
    <row r="617" spans="1:34" s="133" customFormat="1" ht="42.75">
      <c r="A617" s="33" t="s">
        <v>13054</v>
      </c>
      <c r="B617" s="32" t="s">
        <v>14391</v>
      </c>
      <c r="C617" s="33" t="s">
        <v>13025</v>
      </c>
      <c r="D617" s="33" t="s">
        <v>14392</v>
      </c>
      <c r="E617" s="33" t="s">
        <v>12452</v>
      </c>
      <c r="F617" s="35" t="s">
        <v>117</v>
      </c>
      <c r="G617" s="36" t="s">
        <v>12411</v>
      </c>
      <c r="H617" s="117">
        <v>3</v>
      </c>
      <c r="I617" s="36" t="s">
        <v>12346</v>
      </c>
      <c r="J617" s="36" t="s">
        <v>12346</v>
      </c>
      <c r="K617" s="36" t="s">
        <v>12551</v>
      </c>
      <c r="L617" s="33" t="e">
        <v>#N/A</v>
      </c>
      <c r="M617" s="151">
        <v>-7.1080422420796037</v>
      </c>
      <c r="N617" s="151">
        <v>4.2388331814036784</v>
      </c>
      <c r="O617" s="151">
        <v>5.8149914044378859</v>
      </c>
      <c r="P617" s="151">
        <v>4.0060325061164637</v>
      </c>
      <c r="Q617" s="152">
        <v>4.2622950819671601</v>
      </c>
      <c r="R617" s="152">
        <v>20.337301587301738</v>
      </c>
      <c r="S617" s="33">
        <v>6.810982048574199</v>
      </c>
      <c r="T617" s="33">
        <v>-21.756021756021791</v>
      </c>
      <c r="U617" s="33">
        <v>-21.756021756021759</v>
      </c>
      <c r="V617" s="32">
        <v>12.429243773674406</v>
      </c>
      <c r="W617" s="32">
        <v>11.361571473149235</v>
      </c>
      <c r="X617" s="33">
        <v>0.41831000000000002</v>
      </c>
      <c r="Y617" s="33">
        <v>0.34902300000000003</v>
      </c>
      <c r="Z617" s="141">
        <v>36948</v>
      </c>
      <c r="AA617" s="33">
        <v>51.673673649999998</v>
      </c>
      <c r="AB617" s="33" t="s">
        <v>12447</v>
      </c>
      <c r="AC617" s="33" t="s">
        <v>13166</v>
      </c>
      <c r="AD617" s="126" t="s">
        <v>8237</v>
      </c>
      <c r="AE617" s="126" t="s">
        <v>13182</v>
      </c>
      <c r="AF617" s="126" t="s">
        <v>13490</v>
      </c>
      <c r="AG617" s="33" t="s">
        <v>13184</v>
      </c>
      <c r="AH617" s="33" t="s">
        <v>13184</v>
      </c>
    </row>
    <row r="618" spans="1:34" s="133" customFormat="1" ht="42.75">
      <c r="A618" s="40" t="s">
        <v>13054</v>
      </c>
      <c r="B618" s="39" t="s">
        <v>14393</v>
      </c>
      <c r="C618" s="39" t="s">
        <v>13026</v>
      </c>
      <c r="D618" s="40" t="s">
        <v>14394</v>
      </c>
      <c r="E618" s="40" t="s">
        <v>12447</v>
      </c>
      <c r="F618" s="41" t="s">
        <v>117</v>
      </c>
      <c r="G618" s="40" t="s">
        <v>12411</v>
      </c>
      <c r="H618" s="42">
        <v>3</v>
      </c>
      <c r="I618" s="40" t="s">
        <v>12346</v>
      </c>
      <c r="J618" s="40" t="s">
        <v>12346</v>
      </c>
      <c r="K618" s="42" t="s">
        <v>12551</v>
      </c>
      <c r="L618" s="40" t="e">
        <v>#N/A</v>
      </c>
      <c r="M618" s="40">
        <v>-8.3611026961526882</v>
      </c>
      <c r="N618" s="40">
        <v>6.5891472868218059</v>
      </c>
      <c r="O618" s="40">
        <v>8.1929892696907416</v>
      </c>
      <c r="P618" s="40">
        <v>3.1918715927021113</v>
      </c>
      <c r="Q618" s="153">
        <v>12.639894667544361</v>
      </c>
      <c r="R618" s="153">
        <v>19.247353978831772</v>
      </c>
      <c r="S618" s="40">
        <v>14.121292607348558</v>
      </c>
      <c r="T618" s="40">
        <v>-19.262038774233893</v>
      </c>
      <c r="U618" s="40">
        <v>-24.312590448625148</v>
      </c>
      <c r="V618" s="40">
        <v>12.570621030003942</v>
      </c>
      <c r="W618" s="40">
        <v>13.389593053494615</v>
      </c>
      <c r="X618" s="40">
        <v>0.7816961</v>
      </c>
      <c r="Y618" s="40">
        <v>0.24674289999999999</v>
      </c>
      <c r="Z618" s="142">
        <v>36948</v>
      </c>
      <c r="AA618" s="40">
        <v>51.673673649999998</v>
      </c>
      <c r="AB618" s="40" t="s">
        <v>12447</v>
      </c>
      <c r="AC618" s="40" t="s">
        <v>13166</v>
      </c>
      <c r="AD618" s="42" t="s">
        <v>8237</v>
      </c>
      <c r="AE618" s="42" t="s">
        <v>13182</v>
      </c>
      <c r="AF618" s="42" t="s">
        <v>13187</v>
      </c>
      <c r="AG618" s="42" t="s">
        <v>13184</v>
      </c>
      <c r="AH618" s="42" t="s">
        <v>13184</v>
      </c>
    </row>
    <row r="619" spans="1:34" s="133" customFormat="1" ht="42.75">
      <c r="A619" s="33" t="s">
        <v>13054</v>
      </c>
      <c r="B619" s="32" t="s">
        <v>14395</v>
      </c>
      <c r="C619" s="33" t="s">
        <v>13027</v>
      </c>
      <c r="D619" s="33" t="s">
        <v>14396</v>
      </c>
      <c r="E619" s="33" t="s">
        <v>12453</v>
      </c>
      <c r="F619" s="35" t="s">
        <v>117</v>
      </c>
      <c r="G619" s="36" t="s">
        <v>13100</v>
      </c>
      <c r="H619" s="117">
        <v>5</v>
      </c>
      <c r="I619" s="36" t="s">
        <v>12346</v>
      </c>
      <c r="J619" s="36" t="s">
        <v>12346</v>
      </c>
      <c r="K619" s="36" t="s">
        <v>12551</v>
      </c>
      <c r="L619" s="33">
        <v>8.1568825663181771E-3</v>
      </c>
      <c r="M619" s="151">
        <v>1.4720985963710964</v>
      </c>
      <c r="N619" s="151">
        <v>36.854390425139492</v>
      </c>
      <c r="O619" s="151">
        <v>13.360199235864334</v>
      </c>
      <c r="P619" s="151">
        <v>12.716953567115796</v>
      </c>
      <c r="Q619" s="152">
        <v>13.960995920265272</v>
      </c>
      <c r="R619" s="152">
        <v>-0.1729229356042028</v>
      </c>
      <c r="S619" s="33">
        <v>-2.504116542554613</v>
      </c>
      <c r="T619" s="33">
        <v>-21.647343020898212</v>
      </c>
      <c r="U619" s="33">
        <v>-21.647343020898347</v>
      </c>
      <c r="V619" s="32">
        <v>14.268189482497826</v>
      </c>
      <c r="W619" s="32">
        <v>15.5893320689408</v>
      </c>
      <c r="X619" s="33">
        <v>0.6281139</v>
      </c>
      <c r="Y619" s="33">
        <v>0.81291190000000002</v>
      </c>
      <c r="Z619" s="141">
        <v>36292</v>
      </c>
      <c r="AA619" s="33">
        <v>311.45231581000002</v>
      </c>
      <c r="AB619" s="33" t="s">
        <v>12447</v>
      </c>
      <c r="AC619" s="33" t="s">
        <v>13166</v>
      </c>
      <c r="AD619" s="126" t="s">
        <v>8237</v>
      </c>
      <c r="AE619" s="126" t="s">
        <v>13182</v>
      </c>
      <c r="AF619" s="126" t="s">
        <v>13205</v>
      </c>
      <c r="AG619" s="33" t="s">
        <v>13184</v>
      </c>
      <c r="AH619" s="33" t="s">
        <v>13184</v>
      </c>
    </row>
    <row r="620" spans="1:34" s="133" customFormat="1" ht="42.75">
      <c r="A620" s="40" t="s">
        <v>13054</v>
      </c>
      <c r="B620" s="39" t="s">
        <v>14397</v>
      </c>
      <c r="C620" s="39" t="s">
        <v>13028</v>
      </c>
      <c r="D620" s="40" t="s">
        <v>14398</v>
      </c>
      <c r="E620" s="40" t="s">
        <v>12447</v>
      </c>
      <c r="F620" s="41" t="s">
        <v>117</v>
      </c>
      <c r="G620" s="40" t="s">
        <v>13100</v>
      </c>
      <c r="H620" s="42">
        <v>5</v>
      </c>
      <c r="I620" s="40" t="s">
        <v>12346</v>
      </c>
      <c r="J620" s="40" t="s">
        <v>12346</v>
      </c>
      <c r="K620" s="42" t="s">
        <v>12551</v>
      </c>
      <c r="L620" s="40">
        <v>8.0631421701148395E-3</v>
      </c>
      <c r="M620" s="40">
        <v>-0.64196089874523077</v>
      </c>
      <c r="N620" s="40">
        <v>45.289772790726389</v>
      </c>
      <c r="O620" s="40">
        <v>15.461995407136108</v>
      </c>
      <c r="P620" s="40">
        <v>12.246519642787668</v>
      </c>
      <c r="Q620" s="153">
        <v>29.542402045057202</v>
      </c>
      <c r="R620" s="153">
        <v>-5.2719830448962774</v>
      </c>
      <c r="S620" s="40">
        <v>2.5210406902409055</v>
      </c>
      <c r="T620" s="40">
        <v>-19.55988791071308</v>
      </c>
      <c r="U620" s="40">
        <v>-23.692679002413584</v>
      </c>
      <c r="V620" s="40">
        <v>15.046706990978077</v>
      </c>
      <c r="W620" s="40">
        <v>17.386878582826455</v>
      </c>
      <c r="X620" s="40">
        <v>0.7602894</v>
      </c>
      <c r="Y620" s="40">
        <v>0.6271236</v>
      </c>
      <c r="Z620" s="142">
        <v>34730</v>
      </c>
      <c r="AA620" s="40">
        <v>311.45231581000002</v>
      </c>
      <c r="AB620" s="40" t="s">
        <v>12447</v>
      </c>
      <c r="AC620" s="40" t="s">
        <v>13166</v>
      </c>
      <c r="AD620" s="42" t="s">
        <v>8237</v>
      </c>
      <c r="AE620" s="42" t="s">
        <v>13182</v>
      </c>
      <c r="AF620" s="42" t="s">
        <v>13187</v>
      </c>
      <c r="AG620" s="42" t="s">
        <v>13184</v>
      </c>
      <c r="AH620" s="42" t="s">
        <v>13184</v>
      </c>
    </row>
    <row r="621" spans="1:34" s="133" customFormat="1" ht="42.75">
      <c r="A621" s="33" t="s">
        <v>13054</v>
      </c>
      <c r="B621" s="32" t="s">
        <v>14399</v>
      </c>
      <c r="C621" s="33" t="s">
        <v>13029</v>
      </c>
      <c r="D621" s="33" t="s">
        <v>14400</v>
      </c>
      <c r="E621" s="33" t="s">
        <v>12447</v>
      </c>
      <c r="F621" s="35" t="s">
        <v>117</v>
      </c>
      <c r="G621" s="36" t="s">
        <v>12413</v>
      </c>
      <c r="H621" s="117">
        <v>4</v>
      </c>
      <c r="I621" s="36" t="s">
        <v>12346</v>
      </c>
      <c r="J621" s="36" t="s">
        <v>12346</v>
      </c>
      <c r="K621" s="36" t="s">
        <v>12551</v>
      </c>
      <c r="L621" s="33">
        <v>1.8622276840312955E-2</v>
      </c>
      <c r="M621" s="151">
        <v>-7.2045231404679111</v>
      </c>
      <c r="N621" s="151">
        <v>18.299347589049987</v>
      </c>
      <c r="O621" s="151">
        <v>5.7834982608407248</v>
      </c>
      <c r="P621" s="151">
        <v>2.2384147071742744</v>
      </c>
      <c r="Q621" s="152">
        <v>14.499514778474376</v>
      </c>
      <c r="R621" s="152">
        <v>9.8954401352196797</v>
      </c>
      <c r="S621" s="33">
        <v>-1.507401809788822</v>
      </c>
      <c r="T621" s="33">
        <v>-22.569737954353442</v>
      </c>
      <c r="U621" s="33">
        <v>-28.702227232881516</v>
      </c>
      <c r="V621" s="32">
        <v>13.336349939662862</v>
      </c>
      <c r="W621" s="32">
        <v>14.413923838640477</v>
      </c>
      <c r="X621" s="33">
        <v>0.56746779999999997</v>
      </c>
      <c r="Y621" s="33">
        <v>0.1105492</v>
      </c>
      <c r="Z621" s="141">
        <v>34360</v>
      </c>
      <c r="AA621" s="33">
        <v>311.09618437</v>
      </c>
      <c r="AB621" s="33" t="s">
        <v>12447</v>
      </c>
      <c r="AC621" s="33" t="s">
        <v>13166</v>
      </c>
      <c r="AD621" s="126" t="s">
        <v>8237</v>
      </c>
      <c r="AE621" s="126" t="s">
        <v>13182</v>
      </c>
      <c r="AF621" s="126" t="s">
        <v>13187</v>
      </c>
      <c r="AG621" s="33" t="s">
        <v>13184</v>
      </c>
      <c r="AH621" s="33" t="s">
        <v>13184</v>
      </c>
    </row>
    <row r="622" spans="1:34" s="133" customFormat="1" ht="42.75">
      <c r="A622" s="40" t="s">
        <v>13054</v>
      </c>
      <c r="B622" s="39" t="s">
        <v>14401</v>
      </c>
      <c r="C622" s="39" t="s">
        <v>13030</v>
      </c>
      <c r="D622" s="40" t="s">
        <v>14402</v>
      </c>
      <c r="E622" s="40" t="s">
        <v>12453</v>
      </c>
      <c r="F622" s="41" t="s">
        <v>117</v>
      </c>
      <c r="G622" s="40" t="s">
        <v>58</v>
      </c>
      <c r="H622" s="42">
        <v>5</v>
      </c>
      <c r="I622" s="40" t="s">
        <v>12346</v>
      </c>
      <c r="J622" s="40" t="s">
        <v>12346</v>
      </c>
      <c r="K622" s="42" t="s">
        <v>12551</v>
      </c>
      <c r="L622" s="40">
        <v>5.2034801243394579E-3</v>
      </c>
      <c r="M622" s="40">
        <v>-9.2808056065863944</v>
      </c>
      <c r="N622" s="40">
        <v>27.626246422186384</v>
      </c>
      <c r="O622" s="40">
        <v>10.756021218355061</v>
      </c>
      <c r="P622" s="40">
        <v>0.30913407259276493</v>
      </c>
      <c r="Q622" s="153">
        <v>21.008927865864479</v>
      </c>
      <c r="R622" s="153">
        <v>17.315150642020871</v>
      </c>
      <c r="S622" s="40">
        <v>-9.1838760921365559</v>
      </c>
      <c r="T622" s="40">
        <v>-19.206055804946754</v>
      </c>
      <c r="U622" s="40">
        <v>-37.899740708729212</v>
      </c>
      <c r="V622" s="40">
        <v>15.257505105628319</v>
      </c>
      <c r="W622" s="40">
        <v>16.86830411770994</v>
      </c>
      <c r="X622" s="40">
        <v>0.93584659999999997</v>
      </c>
      <c r="Y622" s="40">
        <v>0.129415</v>
      </c>
      <c r="Z622" s="142">
        <v>36204</v>
      </c>
      <c r="AA622" s="40">
        <v>107.70653205000001</v>
      </c>
      <c r="AB622" s="40" t="s">
        <v>12447</v>
      </c>
      <c r="AC622" s="40" t="s">
        <v>13166</v>
      </c>
      <c r="AD622" s="42" t="s">
        <v>8237</v>
      </c>
      <c r="AE622" s="42" t="s">
        <v>13182</v>
      </c>
      <c r="AF622" s="42" t="s">
        <v>13205</v>
      </c>
      <c r="AG622" s="42" t="s">
        <v>13184</v>
      </c>
      <c r="AH622" s="42" t="s">
        <v>13184</v>
      </c>
    </row>
    <row r="623" spans="1:34" s="133" customFormat="1" ht="42.75">
      <c r="A623" s="33" t="s">
        <v>13054</v>
      </c>
      <c r="B623" s="32" t="s">
        <v>14403</v>
      </c>
      <c r="C623" s="33" t="s">
        <v>13031</v>
      </c>
      <c r="D623" s="33" t="s">
        <v>14404</v>
      </c>
      <c r="E623" s="33" t="s">
        <v>12447</v>
      </c>
      <c r="F623" s="35" t="s">
        <v>117</v>
      </c>
      <c r="G623" s="36" t="s">
        <v>58</v>
      </c>
      <c r="H623" s="117">
        <v>5</v>
      </c>
      <c r="I623" s="36" t="s">
        <v>12346</v>
      </c>
      <c r="J623" s="36" t="s">
        <v>12346</v>
      </c>
      <c r="K623" s="36" t="s">
        <v>12551</v>
      </c>
      <c r="L623" s="33">
        <v>5.1504865034820288E-3</v>
      </c>
      <c r="M623" s="151">
        <v>-11.159445507801202</v>
      </c>
      <c r="N623" s="151">
        <v>35.515954334557584</v>
      </c>
      <c r="O623" s="151">
        <v>12.820000082745707</v>
      </c>
      <c r="P623" s="151">
        <v>-0.11421672581153341</v>
      </c>
      <c r="Q623" s="152">
        <v>37.563246376088834</v>
      </c>
      <c r="R623" s="152">
        <v>11.333663080299349</v>
      </c>
      <c r="S623" s="33">
        <v>-4.4597397699414509</v>
      </c>
      <c r="T623" s="33">
        <v>-18.609324758842416</v>
      </c>
      <c r="U623" s="33">
        <v>-46.116093068346963</v>
      </c>
      <c r="V623" s="32">
        <v>16.583397282140009</v>
      </c>
      <c r="W623" s="32">
        <v>19.409212925913373</v>
      </c>
      <c r="X623" s="33">
        <v>1.0634479999999999</v>
      </c>
      <c r="Y623" s="33">
        <v>2.1875740000000001E-2</v>
      </c>
      <c r="Z623" s="141">
        <v>34360</v>
      </c>
      <c r="AA623" s="33">
        <v>107.70653205000001</v>
      </c>
      <c r="AB623" s="33" t="s">
        <v>12447</v>
      </c>
      <c r="AC623" s="33" t="s">
        <v>13166</v>
      </c>
      <c r="AD623" s="126" t="s">
        <v>8237</v>
      </c>
      <c r="AE623" s="126" t="s">
        <v>13182</v>
      </c>
      <c r="AF623" s="126" t="s">
        <v>13187</v>
      </c>
      <c r="AG623" s="33" t="s">
        <v>13184</v>
      </c>
      <c r="AH623" s="33" t="s">
        <v>13184</v>
      </c>
    </row>
    <row r="624" spans="1:34" s="133" customFormat="1" ht="42.75">
      <c r="A624" s="40" t="s">
        <v>13054</v>
      </c>
      <c r="B624" s="39" t="s">
        <v>14405</v>
      </c>
      <c r="C624" s="39" t="s">
        <v>13032</v>
      </c>
      <c r="D624" s="40" t="s">
        <v>14406</v>
      </c>
      <c r="E624" s="40" t="s">
        <v>12447</v>
      </c>
      <c r="F624" s="41" t="s">
        <v>117</v>
      </c>
      <c r="G624" s="40" t="s">
        <v>13009</v>
      </c>
      <c r="H624" s="42">
        <v>3</v>
      </c>
      <c r="I624" s="40" t="s">
        <v>12346</v>
      </c>
      <c r="J624" s="40" t="s">
        <v>12346</v>
      </c>
      <c r="K624" s="42" t="s">
        <v>12551</v>
      </c>
      <c r="L624" s="40">
        <v>9.9104639593960986E-3</v>
      </c>
      <c r="M624" s="40">
        <v>-9.2642202978007617</v>
      </c>
      <c r="N624" s="40">
        <v>14.375780516934956</v>
      </c>
      <c r="O624" s="40">
        <v>4.9965945092351749</v>
      </c>
      <c r="P624" s="40">
        <v>2.8799938617411813</v>
      </c>
      <c r="Q624" s="153">
        <v>5.0897090498596809</v>
      </c>
      <c r="R624" s="153">
        <v>-0.40262339373827727</v>
      </c>
      <c r="S624" s="40">
        <v>13.206576080867061</v>
      </c>
      <c r="T624" s="40">
        <v>-26.421298931259063</v>
      </c>
      <c r="U624" s="40">
        <v>-26.421298931259074</v>
      </c>
      <c r="V624" s="40">
        <v>16.925322723730694</v>
      </c>
      <c r="W624" s="40">
        <v>19.112811515590423</v>
      </c>
      <c r="X624" s="40">
        <v>0.29411389999999998</v>
      </c>
      <c r="Y624" s="40">
        <v>0.1927738</v>
      </c>
      <c r="Z624" s="142">
        <v>34360</v>
      </c>
      <c r="AA624" s="40">
        <v>55.911405260000002</v>
      </c>
      <c r="AB624" s="40" t="s">
        <v>12447</v>
      </c>
      <c r="AC624" s="40" t="s">
        <v>13166</v>
      </c>
      <c r="AD624" s="42" t="s">
        <v>8237</v>
      </c>
      <c r="AE624" s="42" t="s">
        <v>13182</v>
      </c>
      <c r="AF624" s="42" t="s">
        <v>13187</v>
      </c>
      <c r="AG624" s="42" t="s">
        <v>13184</v>
      </c>
      <c r="AH624" s="42" t="s">
        <v>13184</v>
      </c>
    </row>
    <row r="625" spans="1:34" s="133" customFormat="1" ht="42.75">
      <c r="A625" s="33" t="s">
        <v>13054</v>
      </c>
      <c r="B625" s="32" t="s">
        <v>14407</v>
      </c>
      <c r="C625" s="33" t="s">
        <v>13033</v>
      </c>
      <c r="D625" s="33" t="s">
        <v>14408</v>
      </c>
      <c r="E625" s="33" t="s">
        <v>12453</v>
      </c>
      <c r="F625" s="35" t="s">
        <v>117</v>
      </c>
      <c r="G625" s="36" t="s">
        <v>52</v>
      </c>
      <c r="H625" s="117">
        <v>5</v>
      </c>
      <c r="I625" s="36" t="s">
        <v>12346</v>
      </c>
      <c r="J625" s="36" t="s">
        <v>12346</v>
      </c>
      <c r="K625" s="36" t="s">
        <v>12551</v>
      </c>
      <c r="L625" s="33">
        <v>9.9435958371826543E-3</v>
      </c>
      <c r="M625" s="151">
        <v>-4.8556280944661019</v>
      </c>
      <c r="N625" s="151">
        <v>1.0869961701797326</v>
      </c>
      <c r="O625" s="151">
        <v>1.0040140145912257</v>
      </c>
      <c r="P625" s="151">
        <v>-7.5744832558723445</v>
      </c>
      <c r="Q625" s="152">
        <v>15.771974533155575</v>
      </c>
      <c r="R625" s="152">
        <v>18.102007582666847</v>
      </c>
      <c r="S625" s="33">
        <v>-22.880245742422101</v>
      </c>
      <c r="T625" s="33">
        <v>-28.483367682852823</v>
      </c>
      <c r="U625" s="33">
        <v>-55.249782632798187</v>
      </c>
      <c r="V625" s="32">
        <v>21.282986724233069</v>
      </c>
      <c r="W625" s="32">
        <v>24.299844084105914</v>
      </c>
      <c r="X625" s="33">
        <v>0.1170698</v>
      </c>
      <c r="Y625" s="33">
        <v>-0.2690456</v>
      </c>
      <c r="Z625" s="141">
        <v>36293</v>
      </c>
      <c r="AA625" s="33">
        <v>1225.90712598</v>
      </c>
      <c r="AB625" s="33" t="s">
        <v>12447</v>
      </c>
      <c r="AC625" s="33" t="s">
        <v>13166</v>
      </c>
      <c r="AD625" s="126" t="s">
        <v>8237</v>
      </c>
      <c r="AE625" s="126" t="s">
        <v>13182</v>
      </c>
      <c r="AF625" s="126" t="s">
        <v>13205</v>
      </c>
      <c r="AG625" s="33" t="s">
        <v>13184</v>
      </c>
      <c r="AH625" s="33" t="s">
        <v>13184</v>
      </c>
    </row>
    <row r="626" spans="1:34" s="133" customFormat="1" ht="42.75">
      <c r="A626" s="40" t="s">
        <v>13054</v>
      </c>
      <c r="B626" s="39" t="s">
        <v>14409</v>
      </c>
      <c r="C626" s="39" t="s">
        <v>13034</v>
      </c>
      <c r="D626" s="40" t="s">
        <v>14410</v>
      </c>
      <c r="E626" s="40" t="s">
        <v>12452</v>
      </c>
      <c r="F626" s="41" t="s">
        <v>117</v>
      </c>
      <c r="G626" s="40" t="s">
        <v>52</v>
      </c>
      <c r="H626" s="42">
        <v>5</v>
      </c>
      <c r="I626" s="40" t="s">
        <v>12346</v>
      </c>
      <c r="J626" s="40" t="s">
        <v>12346</v>
      </c>
      <c r="K626" s="42" t="s">
        <v>12551</v>
      </c>
      <c r="L626" s="40">
        <v>9.7403329985251055E-3</v>
      </c>
      <c r="M626" s="40">
        <v>-5.555054468196019</v>
      </c>
      <c r="N626" s="40">
        <v>4.9809102997697918</v>
      </c>
      <c r="O626" s="40">
        <v>0.62200555229499077</v>
      </c>
      <c r="P626" s="40">
        <v>-7.2324844659088505</v>
      </c>
      <c r="Q626" s="153">
        <v>21.839375577059595</v>
      </c>
      <c r="R626" s="153">
        <v>13.161340190727833</v>
      </c>
      <c r="S626" s="40">
        <v>-24.039160667288005</v>
      </c>
      <c r="T626" s="40">
        <v>-30.322320538120362</v>
      </c>
      <c r="U626" s="40">
        <v>-55.346591874893768</v>
      </c>
      <c r="V626" s="40">
        <v>21.214014013914941</v>
      </c>
      <c r="W626" s="40">
        <v>24.694658364754652</v>
      </c>
      <c r="X626" s="40">
        <v>3.6561179999999999E-2</v>
      </c>
      <c r="Y626" s="40">
        <v>-0.30993470000000001</v>
      </c>
      <c r="Z626" s="142">
        <v>40168</v>
      </c>
      <c r="AA626" s="40">
        <v>1225.90712598</v>
      </c>
      <c r="AB626" s="40" t="s">
        <v>12447</v>
      </c>
      <c r="AC626" s="40" t="s">
        <v>13166</v>
      </c>
      <c r="AD626" s="42" t="s">
        <v>8237</v>
      </c>
      <c r="AE626" s="42" t="s">
        <v>13182</v>
      </c>
      <c r="AF626" s="42" t="s">
        <v>13347</v>
      </c>
      <c r="AG626" s="42" t="s">
        <v>13184</v>
      </c>
      <c r="AH626" s="42" t="s">
        <v>13184</v>
      </c>
    </row>
    <row r="627" spans="1:34" s="133" customFormat="1" ht="42.75">
      <c r="A627" s="33" t="s">
        <v>13054</v>
      </c>
      <c r="B627" s="32" t="s">
        <v>14411</v>
      </c>
      <c r="C627" s="33" t="s">
        <v>13035</v>
      </c>
      <c r="D627" s="33" t="s">
        <v>14412</v>
      </c>
      <c r="E627" s="33" t="s">
        <v>12448</v>
      </c>
      <c r="F627" s="35" t="s">
        <v>117</v>
      </c>
      <c r="G627" s="36" t="s">
        <v>52</v>
      </c>
      <c r="H627" s="117">
        <v>5</v>
      </c>
      <c r="I627" s="36" t="s">
        <v>12346</v>
      </c>
      <c r="J627" s="36" t="s">
        <v>12346</v>
      </c>
      <c r="K627" s="36" t="s">
        <v>12551</v>
      </c>
      <c r="L627" s="33">
        <v>9.7434484644405382E-3</v>
      </c>
      <c r="M627" s="151">
        <v>-6.6862728055085867</v>
      </c>
      <c r="N627" s="151">
        <v>8.1116525502630932</v>
      </c>
      <c r="O627" s="151">
        <v>2.8190620593959048</v>
      </c>
      <c r="P627" s="151">
        <v>-7.8197465363621488</v>
      </c>
      <c r="Q627" s="152">
        <v>31.747476581858702</v>
      </c>
      <c r="R627" s="152">
        <v>11.389848919078371</v>
      </c>
      <c r="S627" s="33">
        <v>-18.88931475016291</v>
      </c>
      <c r="T627" s="33">
        <v>-28.6486663715799</v>
      </c>
      <c r="U627" s="33">
        <v>-58.726885364049643</v>
      </c>
      <c r="V627" s="32">
        <v>22.778334605444684</v>
      </c>
      <c r="W627" s="32">
        <v>26.44230121082478</v>
      </c>
      <c r="X627" s="33">
        <v>0.25070789999999998</v>
      </c>
      <c r="Y627" s="33">
        <v>-0.27584370000000002</v>
      </c>
      <c r="Z627" s="141">
        <v>40400</v>
      </c>
      <c r="AA627" s="33">
        <v>1225.90712598</v>
      </c>
      <c r="AB627" s="33" t="s">
        <v>12447</v>
      </c>
      <c r="AC627" s="33" t="s">
        <v>13166</v>
      </c>
      <c r="AD627" s="126" t="s">
        <v>8237</v>
      </c>
      <c r="AE627" s="126" t="s">
        <v>13182</v>
      </c>
      <c r="AF627" s="126" t="s">
        <v>13215</v>
      </c>
      <c r="AG627" s="33" t="s">
        <v>13184</v>
      </c>
      <c r="AH627" s="33" t="s">
        <v>13184</v>
      </c>
    </row>
    <row r="628" spans="1:34" s="133" customFormat="1" ht="42.75">
      <c r="A628" s="40" t="s">
        <v>13054</v>
      </c>
      <c r="B628" s="39" t="s">
        <v>14413</v>
      </c>
      <c r="C628" s="39" t="s">
        <v>13036</v>
      </c>
      <c r="D628" s="40" t="s">
        <v>14414</v>
      </c>
      <c r="E628" s="40" t="s">
        <v>12447</v>
      </c>
      <c r="F628" s="41" t="s">
        <v>117</v>
      </c>
      <c r="G628" s="40" t="s">
        <v>52</v>
      </c>
      <c r="H628" s="42">
        <v>5</v>
      </c>
      <c r="I628" s="40" t="s">
        <v>12346</v>
      </c>
      <c r="J628" s="40" t="s">
        <v>12346</v>
      </c>
      <c r="K628" s="42" t="s">
        <v>12551</v>
      </c>
      <c r="L628" s="40">
        <v>9.8335096514076438E-3</v>
      </c>
      <c r="M628" s="40">
        <v>-6.8263669919452319</v>
      </c>
      <c r="N628" s="40">
        <v>7.3400635753492205</v>
      </c>
      <c r="O628" s="40">
        <v>2.8864410276487673</v>
      </c>
      <c r="P628" s="40">
        <v>-7.9631360963528071</v>
      </c>
      <c r="Q628" s="153">
        <v>31.624397874828357</v>
      </c>
      <c r="R628" s="153">
        <v>12.08752294172184</v>
      </c>
      <c r="S628" s="40">
        <v>-18.870239750124419</v>
      </c>
      <c r="T628" s="40">
        <v>-28.358413836888019</v>
      </c>
      <c r="U628" s="40">
        <v>-59.003765581504922</v>
      </c>
      <c r="V628" s="40">
        <v>23.044122836553342</v>
      </c>
      <c r="W628" s="40">
        <v>26.746322175035537</v>
      </c>
      <c r="X628" s="40">
        <v>0.2149633</v>
      </c>
      <c r="Y628" s="40">
        <v>-0.30078739999999998</v>
      </c>
      <c r="Z628" s="142">
        <v>34360</v>
      </c>
      <c r="AA628" s="40">
        <v>1225.90712598</v>
      </c>
      <c r="AB628" s="40" t="s">
        <v>12447</v>
      </c>
      <c r="AC628" s="40" t="s">
        <v>13166</v>
      </c>
      <c r="AD628" s="42" t="s">
        <v>8237</v>
      </c>
      <c r="AE628" s="42" t="s">
        <v>13182</v>
      </c>
      <c r="AF628" s="42" t="s">
        <v>13187</v>
      </c>
      <c r="AG628" s="42" t="s">
        <v>13184</v>
      </c>
      <c r="AH628" s="42" t="s">
        <v>13184</v>
      </c>
    </row>
    <row r="629" spans="1:34" s="133" customFormat="1" ht="57">
      <c r="A629" s="33" t="s">
        <v>13055</v>
      </c>
      <c r="B629" s="32" t="s">
        <v>14415</v>
      </c>
      <c r="C629" s="33" t="s">
        <v>13037</v>
      </c>
      <c r="D629" s="33" t="s">
        <v>14416</v>
      </c>
      <c r="E629" s="33" t="s">
        <v>12452</v>
      </c>
      <c r="F629" s="35" t="s">
        <v>422</v>
      </c>
      <c r="G629" s="36" t="s">
        <v>13135</v>
      </c>
      <c r="H629" s="117">
        <v>4</v>
      </c>
      <c r="I629" s="36" t="s">
        <v>12346</v>
      </c>
      <c r="J629" s="36" t="s">
        <v>12346</v>
      </c>
      <c r="K629" s="36" t="s">
        <v>12551</v>
      </c>
      <c r="L629" s="33">
        <v>7.9821991837686956E-2</v>
      </c>
      <c r="M629" s="151">
        <v>-1.8181818181818521</v>
      </c>
      <c r="N629" s="151">
        <v>4.4488676551989181</v>
      </c>
      <c r="O629" s="151">
        <v>7.270678960992627</v>
      </c>
      <c r="P629" s="151">
        <v>1.7671369634462364</v>
      </c>
      <c r="Q629" s="152">
        <v>5.9748027891700639</v>
      </c>
      <c r="R629" s="152">
        <v>8.3254545217572371</v>
      </c>
      <c r="S629" s="33">
        <v>10.331431951319159</v>
      </c>
      <c r="T629" s="33">
        <v>-3.4553709549519973</v>
      </c>
      <c r="U629" s="33">
        <v>-22.074784551148706</v>
      </c>
      <c r="V629" s="32">
        <v>4.040454821843162</v>
      </c>
      <c r="W629" s="32">
        <v>6.5826265598612643</v>
      </c>
      <c r="X629" s="33">
        <v>0.84361520000000001</v>
      </c>
      <c r="Y629" s="33">
        <v>-0.1137939</v>
      </c>
      <c r="Z629" s="141">
        <v>37782</v>
      </c>
      <c r="AA629" s="33">
        <v>265.55289015</v>
      </c>
      <c r="AB629" s="33" t="s">
        <v>12447</v>
      </c>
      <c r="AC629" s="33" t="s">
        <v>13166</v>
      </c>
      <c r="AD629" s="126" t="s">
        <v>8237</v>
      </c>
      <c r="AE629" s="126" t="s">
        <v>13182</v>
      </c>
      <c r="AF629" s="126" t="s">
        <v>13347</v>
      </c>
      <c r="AG629" s="33" t="s">
        <v>13184</v>
      </c>
      <c r="AH629" s="33" t="s">
        <v>13184</v>
      </c>
    </row>
    <row r="630" spans="1:34" s="133" customFormat="1" ht="57">
      <c r="A630" s="40" t="s">
        <v>13055</v>
      </c>
      <c r="B630" s="39" t="s">
        <v>14417</v>
      </c>
      <c r="C630" s="39" t="s">
        <v>13038</v>
      </c>
      <c r="D630" s="40" t="s">
        <v>14418</v>
      </c>
      <c r="E630" s="40" t="s">
        <v>12447</v>
      </c>
      <c r="F630" s="41" t="s">
        <v>422</v>
      </c>
      <c r="G630" s="40" t="s">
        <v>13135</v>
      </c>
      <c r="H630" s="42">
        <v>4</v>
      </c>
      <c r="I630" s="40" t="s">
        <v>12346</v>
      </c>
      <c r="J630" s="40" t="s">
        <v>12346</v>
      </c>
      <c r="K630" s="42" t="s">
        <v>12551</v>
      </c>
      <c r="L630" s="40">
        <v>7.9562244924083453E-2</v>
      </c>
      <c r="M630" s="40">
        <v>-1.8791946308724716</v>
      </c>
      <c r="N630" s="40">
        <v>4.6259099681202454</v>
      </c>
      <c r="O630" s="40">
        <v>7.611366997140756</v>
      </c>
      <c r="P630" s="40">
        <v>2.2112169814807903</v>
      </c>
      <c r="Q630" s="153">
        <v>6.248061022060325</v>
      </c>
      <c r="R630" s="153">
        <v>8.7936713241338449</v>
      </c>
      <c r="S630" s="40">
        <v>11.015430179322871</v>
      </c>
      <c r="T630" s="40">
        <v>-3.523942604340391</v>
      </c>
      <c r="U630" s="40">
        <v>-21.577202597111757</v>
      </c>
      <c r="V630" s="40">
        <v>4.0783413641136965</v>
      </c>
      <c r="W630" s="40">
        <v>6.6167333466630867</v>
      </c>
      <c r="X630" s="40">
        <v>0.88341329999999996</v>
      </c>
      <c r="Y630" s="40">
        <v>-7.3924550000000006E-2</v>
      </c>
      <c r="Z630" s="142">
        <v>34169</v>
      </c>
      <c r="AA630" s="40">
        <v>265.55289015</v>
      </c>
      <c r="AB630" s="40" t="s">
        <v>12447</v>
      </c>
      <c r="AC630" s="40" t="s">
        <v>13166</v>
      </c>
      <c r="AD630" s="42" t="s">
        <v>8237</v>
      </c>
      <c r="AE630" s="42" t="s">
        <v>13182</v>
      </c>
      <c r="AF630" s="42" t="s">
        <v>13187</v>
      </c>
      <c r="AG630" s="42" t="s">
        <v>13184</v>
      </c>
      <c r="AH630" s="42" t="s">
        <v>13184</v>
      </c>
    </row>
    <row r="631" spans="1:34" s="133" customFormat="1" ht="57">
      <c r="A631" s="33" t="s">
        <v>13055</v>
      </c>
      <c r="B631" s="32" t="s">
        <v>14419</v>
      </c>
      <c r="C631" s="33" t="s">
        <v>13039</v>
      </c>
      <c r="D631" s="33" t="s">
        <v>14420</v>
      </c>
      <c r="E631" s="33" t="s">
        <v>12450</v>
      </c>
      <c r="F631" s="35" t="s">
        <v>422</v>
      </c>
      <c r="G631" s="36" t="s">
        <v>13135</v>
      </c>
      <c r="H631" s="117">
        <v>4</v>
      </c>
      <c r="I631" s="36" t="s">
        <v>12346</v>
      </c>
      <c r="J631" s="36" t="s">
        <v>12346</v>
      </c>
      <c r="K631" s="36" t="s">
        <v>12551</v>
      </c>
      <c r="L631" s="33">
        <v>9.4693182118930755E-2</v>
      </c>
      <c r="M631" s="151">
        <v>-1.7711360177113389</v>
      </c>
      <c r="N631" s="151">
        <v>5.4798900761737768</v>
      </c>
      <c r="O631" s="151">
        <v>6.8593456720482004</v>
      </c>
      <c r="P631" s="151">
        <v>2.7742342372128803</v>
      </c>
      <c r="Q631" s="152">
        <v>7.0376498586932845</v>
      </c>
      <c r="R631" s="152">
        <v>7.2251226895792664</v>
      </c>
      <c r="S631" s="33">
        <v>10.696351850586417</v>
      </c>
      <c r="T631" s="33">
        <v>-4.0541753180963642</v>
      </c>
      <c r="U631" s="33">
        <v>-15.241751706458039</v>
      </c>
      <c r="V631" s="32">
        <v>4.0171501031998513</v>
      </c>
      <c r="W631" s="32">
        <v>6.3213198040657668</v>
      </c>
      <c r="X631" s="33">
        <v>1.0111330000000001</v>
      </c>
      <c r="Y631" s="33">
        <v>0.114713</v>
      </c>
      <c r="Z631" s="141">
        <v>43374</v>
      </c>
      <c r="AA631" s="33">
        <v>4344.8087356799997</v>
      </c>
      <c r="AB631" s="33" t="s">
        <v>12447</v>
      </c>
      <c r="AC631" s="33" t="s">
        <v>13166</v>
      </c>
      <c r="AD631" s="126" t="s">
        <v>8237</v>
      </c>
      <c r="AE631" s="126" t="s">
        <v>13182</v>
      </c>
      <c r="AF631" s="126" t="s">
        <v>13548</v>
      </c>
      <c r="AG631" s="33" t="s">
        <v>13184</v>
      </c>
      <c r="AH631" s="33" t="s">
        <v>13184</v>
      </c>
    </row>
    <row r="632" spans="1:34" s="133" customFormat="1" ht="57">
      <c r="A632" s="40" t="s">
        <v>13055</v>
      </c>
      <c r="B632" s="39" t="s">
        <v>14421</v>
      </c>
      <c r="C632" s="39" t="s">
        <v>13040</v>
      </c>
      <c r="D632" s="40" t="s">
        <v>14422</v>
      </c>
      <c r="E632" s="40" t="s">
        <v>12452</v>
      </c>
      <c r="F632" s="41" t="s">
        <v>422</v>
      </c>
      <c r="G632" s="40" t="s">
        <v>13135</v>
      </c>
      <c r="H632" s="42">
        <v>4</v>
      </c>
      <c r="I632" s="40" t="s">
        <v>12346</v>
      </c>
      <c r="J632" s="40" t="s">
        <v>12346</v>
      </c>
      <c r="K632" s="42" t="s">
        <v>12551</v>
      </c>
      <c r="L632" s="40" t="e">
        <v>#N/A</v>
      </c>
      <c r="M632" s="40">
        <v>-1.7854321377784865</v>
      </c>
      <c r="N632" s="40">
        <v>5.8492975734357522</v>
      </c>
      <c r="O632" s="40">
        <v>7.7707494822044643</v>
      </c>
      <c r="P632" s="40">
        <v>3.3983513949215727</v>
      </c>
      <c r="Q632" s="153">
        <v>7.490347490347582</v>
      </c>
      <c r="R632" s="153">
        <v>8.7443946188341606</v>
      </c>
      <c r="S632" s="40">
        <v>11.642909166579972</v>
      </c>
      <c r="T632" s="40">
        <v>-3.949473684210536</v>
      </c>
      <c r="U632" s="40">
        <v>-15.006858710562431</v>
      </c>
      <c r="V632" s="40">
        <v>4.0414016831980089</v>
      </c>
      <c r="W632" s="40">
        <v>6.3185534617776096</v>
      </c>
      <c r="X632" s="40">
        <v>1.1030580000000001</v>
      </c>
      <c r="Y632" s="40">
        <v>0.1491121</v>
      </c>
      <c r="Z632" s="142">
        <v>43892</v>
      </c>
      <c r="AA632" s="40">
        <v>4344.8087356799997</v>
      </c>
      <c r="AB632" s="40" t="s">
        <v>12447</v>
      </c>
      <c r="AC632" s="40" t="s">
        <v>13166</v>
      </c>
      <c r="AD632" s="42" t="s">
        <v>8237</v>
      </c>
      <c r="AE632" s="42" t="s">
        <v>13182</v>
      </c>
      <c r="AF632" s="42" t="s">
        <v>13347</v>
      </c>
      <c r="AG632" s="42" t="s">
        <v>13184</v>
      </c>
      <c r="AH632" s="42" t="s">
        <v>13184</v>
      </c>
    </row>
    <row r="633" spans="1:34" s="133" customFormat="1" ht="42.75">
      <c r="A633" s="33" t="s">
        <v>13055</v>
      </c>
      <c r="B633" s="32" t="s">
        <v>14423</v>
      </c>
      <c r="C633" s="33" t="s">
        <v>13041</v>
      </c>
      <c r="D633" s="33" t="s">
        <v>14424</v>
      </c>
      <c r="E633" s="33" t="s">
        <v>12447</v>
      </c>
      <c r="F633" s="35" t="s">
        <v>422</v>
      </c>
      <c r="G633" s="36" t="s">
        <v>13135</v>
      </c>
      <c r="H633" s="117">
        <v>4</v>
      </c>
      <c r="I633" s="36" t="s">
        <v>12346</v>
      </c>
      <c r="J633" s="36" t="s">
        <v>12346</v>
      </c>
      <c r="K633" s="36" t="s">
        <v>12551</v>
      </c>
      <c r="L633" s="33">
        <v>9.7087747592355306E-2</v>
      </c>
      <c r="M633" s="151">
        <v>-1.7715742853308458</v>
      </c>
      <c r="N633" s="151">
        <v>6.1140611988787619</v>
      </c>
      <c r="O633" s="151">
        <v>8.1371922467416979</v>
      </c>
      <c r="P633" s="151">
        <v>3.8858882162877029</v>
      </c>
      <c r="Q633" s="152">
        <v>7.7158569812578737</v>
      </c>
      <c r="R633" s="152">
        <v>9.1049323048259634</v>
      </c>
      <c r="S633" s="33">
        <v>12.397789174589512</v>
      </c>
      <c r="T633" s="33">
        <v>-3.9161653641690775</v>
      </c>
      <c r="U633" s="33">
        <v>-14.660345108810935</v>
      </c>
      <c r="V633" s="32">
        <v>4.0576342268524721</v>
      </c>
      <c r="W633" s="32">
        <v>6.3189512110815054</v>
      </c>
      <c r="X633" s="33">
        <v>1.1666430000000001</v>
      </c>
      <c r="Y633" s="33">
        <v>0.20180670000000001</v>
      </c>
      <c r="Z633" s="141">
        <v>43374</v>
      </c>
      <c r="AA633" s="33">
        <v>4344.8087356799997</v>
      </c>
      <c r="AB633" s="33" t="s">
        <v>12447</v>
      </c>
      <c r="AC633" s="33" t="s">
        <v>13166</v>
      </c>
      <c r="AD633" s="126" t="s">
        <v>8237</v>
      </c>
      <c r="AE633" s="126" t="s">
        <v>13182</v>
      </c>
      <c r="AF633" s="126" t="s">
        <v>13187</v>
      </c>
      <c r="AG633" s="33" t="s">
        <v>13184</v>
      </c>
      <c r="AH633" s="33" t="s">
        <v>13184</v>
      </c>
    </row>
    <row r="634" spans="1:34" s="133" customFormat="1" ht="57">
      <c r="A634" s="40" t="s">
        <v>13055</v>
      </c>
      <c r="B634" s="39" t="s">
        <v>14425</v>
      </c>
      <c r="C634" s="39" t="s">
        <v>13042</v>
      </c>
      <c r="D634" s="40" t="s">
        <v>14426</v>
      </c>
      <c r="E634" s="40" t="s">
        <v>12452</v>
      </c>
      <c r="F634" s="41" t="s">
        <v>422</v>
      </c>
      <c r="G634" s="40" t="s">
        <v>13145</v>
      </c>
      <c r="H634" s="42">
        <v>4</v>
      </c>
      <c r="I634" s="40" t="s">
        <v>12346</v>
      </c>
      <c r="J634" s="40" t="s">
        <v>12346</v>
      </c>
      <c r="K634" s="42" t="s">
        <v>12551</v>
      </c>
      <c r="L634" s="40">
        <v>9.0121553672149607E-2</v>
      </c>
      <c r="M634" s="40">
        <v>-1.5245923372663395</v>
      </c>
      <c r="N634" s="40">
        <v>4.9340517088215297</v>
      </c>
      <c r="O634" s="40">
        <v>6.9479604259511163</v>
      </c>
      <c r="P634" s="40">
        <v>3.0370820892978267</v>
      </c>
      <c r="Q634" s="153">
        <v>6.7430623331268258</v>
      </c>
      <c r="R634" s="153">
        <v>7.0734319373914278</v>
      </c>
      <c r="S634" s="40">
        <v>11.373723770920341</v>
      </c>
      <c r="T634" s="40">
        <v>-2.9509357533154423</v>
      </c>
      <c r="U634" s="40">
        <v>-13.946699369353455</v>
      </c>
      <c r="V634" s="40">
        <v>3.4523392968444702</v>
      </c>
      <c r="W634" s="40">
        <v>5.637166827428695</v>
      </c>
      <c r="X634" s="40">
        <v>0.93479310000000004</v>
      </c>
      <c r="Y634" s="40">
        <v>8.8319729999999999E-2</v>
      </c>
      <c r="Z634" s="142">
        <v>43726</v>
      </c>
      <c r="AA634" s="40">
        <v>3227.9796752100001</v>
      </c>
      <c r="AB634" s="40" t="s">
        <v>12447</v>
      </c>
      <c r="AC634" s="40" t="s">
        <v>13166</v>
      </c>
      <c r="AD634" s="42" t="s">
        <v>8237</v>
      </c>
      <c r="AE634" s="42" t="s">
        <v>13182</v>
      </c>
      <c r="AF634" s="42" t="s">
        <v>13347</v>
      </c>
      <c r="AG634" s="42" t="s">
        <v>13184</v>
      </c>
      <c r="AH634" s="42" t="s">
        <v>13184</v>
      </c>
    </row>
    <row r="635" spans="1:34" s="133" customFormat="1" ht="57">
      <c r="A635" s="33" t="s">
        <v>13055</v>
      </c>
      <c r="B635" s="32" t="s">
        <v>14427</v>
      </c>
      <c r="C635" s="33" t="s">
        <v>13043</v>
      </c>
      <c r="D635" s="33" t="s">
        <v>14428</v>
      </c>
      <c r="E635" s="33" t="s">
        <v>12448</v>
      </c>
      <c r="F635" s="35" t="s">
        <v>422</v>
      </c>
      <c r="G635" s="36" t="s">
        <v>13145</v>
      </c>
      <c r="H635" s="117">
        <v>4</v>
      </c>
      <c r="I635" s="36" t="s">
        <v>12346</v>
      </c>
      <c r="J635" s="36" t="s">
        <v>12346</v>
      </c>
      <c r="K635" s="36" t="s">
        <v>12551</v>
      </c>
      <c r="L635" s="33">
        <v>8.9271561917996553E-2</v>
      </c>
      <c r="M635" s="151">
        <v>-1.3427193325511677</v>
      </c>
      <c r="N635" s="151">
        <v>5.9108397951068925</v>
      </c>
      <c r="O635" s="151">
        <v>7.2141491442901051</v>
      </c>
      <c r="P635" s="151">
        <v>3.6426490231915576</v>
      </c>
      <c r="Q635" s="152">
        <v>7.0257398461375686</v>
      </c>
      <c r="R635" s="152">
        <v>6.6720305053743711</v>
      </c>
      <c r="S635" s="33">
        <v>12.015858171530125</v>
      </c>
      <c r="T635" s="33">
        <v>-3.0019810582959439</v>
      </c>
      <c r="U635" s="33">
        <v>-12.945872692270621</v>
      </c>
      <c r="V635" s="32">
        <v>3.6435743767926474</v>
      </c>
      <c r="W635" s="32">
        <v>5.694352479979333</v>
      </c>
      <c r="X635" s="33">
        <v>1.16611</v>
      </c>
      <c r="Y635" s="33">
        <v>0.28447289999999997</v>
      </c>
      <c r="Z635" s="141">
        <v>43374</v>
      </c>
      <c r="AA635" s="33">
        <v>3227.9796752100001</v>
      </c>
      <c r="AB635" s="33" t="s">
        <v>12447</v>
      </c>
      <c r="AC635" s="33" t="s">
        <v>13166</v>
      </c>
      <c r="AD635" s="126" t="s">
        <v>8237</v>
      </c>
      <c r="AE635" s="126" t="s">
        <v>13182</v>
      </c>
      <c r="AF635" s="126" t="s">
        <v>13215</v>
      </c>
      <c r="AG635" s="33" t="s">
        <v>13184</v>
      </c>
      <c r="AH635" s="33" t="s">
        <v>13184</v>
      </c>
    </row>
    <row r="636" spans="1:34" s="133" customFormat="1" ht="57">
      <c r="A636" s="40" t="s">
        <v>13055</v>
      </c>
      <c r="B636" s="39" t="s">
        <v>14429</v>
      </c>
      <c r="C636" s="39" t="s">
        <v>13044</v>
      </c>
      <c r="D636" s="40" t="s">
        <v>14430</v>
      </c>
      <c r="E636" s="40" t="s">
        <v>12447</v>
      </c>
      <c r="F636" s="41" t="s">
        <v>422</v>
      </c>
      <c r="G636" s="40" t="s">
        <v>13145</v>
      </c>
      <c r="H636" s="42">
        <v>4</v>
      </c>
      <c r="I636" s="40" t="s">
        <v>12346</v>
      </c>
      <c r="J636" s="40" t="s">
        <v>12346</v>
      </c>
      <c r="K636" s="42" t="s">
        <v>12551</v>
      </c>
      <c r="L636" s="40">
        <v>8.8945723511475311E-2</v>
      </c>
      <c r="M636" s="40">
        <v>-1.5336625942292348</v>
      </c>
      <c r="N636" s="40">
        <v>5.1722489902433111</v>
      </c>
      <c r="O636" s="40">
        <v>7.5308306333727648</v>
      </c>
      <c r="P636" s="40">
        <v>3.6240344399145252</v>
      </c>
      <c r="Q636" s="153">
        <v>6.968380807079777</v>
      </c>
      <c r="R636" s="153">
        <v>8.0977541759536429</v>
      </c>
      <c r="S636" s="40">
        <v>12.081906729739234</v>
      </c>
      <c r="T636" s="40">
        <v>-2.9031670366302276</v>
      </c>
      <c r="U636" s="40">
        <v>-13.535651919837456</v>
      </c>
      <c r="V636" s="40">
        <v>3.4939476210807805</v>
      </c>
      <c r="W636" s="40">
        <v>5.6545623897974675</v>
      </c>
      <c r="X636" s="40">
        <v>1.0706</v>
      </c>
      <c r="Y636" s="40">
        <v>0.16472629999999999</v>
      </c>
      <c r="Z636" s="142">
        <v>43374</v>
      </c>
      <c r="AA636" s="40">
        <v>3227.9796752100001</v>
      </c>
      <c r="AB636" s="40" t="s">
        <v>12447</v>
      </c>
      <c r="AC636" s="40" t="s">
        <v>13166</v>
      </c>
      <c r="AD636" s="42" t="s">
        <v>8237</v>
      </c>
      <c r="AE636" s="42" t="s">
        <v>13182</v>
      </c>
      <c r="AF636" s="42" t="s">
        <v>13187</v>
      </c>
      <c r="AG636" s="42" t="s">
        <v>13184</v>
      </c>
      <c r="AH636" s="42" t="s">
        <v>13184</v>
      </c>
    </row>
    <row r="637" spans="1:34" s="133" customFormat="1" ht="28.5">
      <c r="A637" s="33" t="s">
        <v>12753</v>
      </c>
      <c r="B637" s="32" t="s">
        <v>14431</v>
      </c>
      <c r="C637" s="33" t="s">
        <v>13045</v>
      </c>
      <c r="D637" s="33" t="s">
        <v>14432</v>
      </c>
      <c r="E637" s="33" t="s">
        <v>12447</v>
      </c>
      <c r="F637" s="35" t="s">
        <v>422</v>
      </c>
      <c r="G637" s="36" t="s">
        <v>13134</v>
      </c>
      <c r="H637" s="117">
        <v>4</v>
      </c>
      <c r="I637" s="36" t="s">
        <v>12346</v>
      </c>
      <c r="J637" s="36" t="s">
        <v>12346</v>
      </c>
      <c r="K637" s="36" t="s">
        <v>12551</v>
      </c>
      <c r="L637" s="33" t="e">
        <v>#N/A</v>
      </c>
      <c r="M637" s="151">
        <v>-6.1253506513468832</v>
      </c>
      <c r="N637" s="151">
        <v>-10.509927467213764</v>
      </c>
      <c r="O637" s="151">
        <v>-0.65707648106414496</v>
      </c>
      <c r="P637" s="151">
        <v>-1.506807482468342</v>
      </c>
      <c r="Q637" s="152">
        <v>7.6516310853103064E-2</v>
      </c>
      <c r="R637" s="152">
        <v>4.2247753742447269</v>
      </c>
      <c r="S637" s="33">
        <v>4.3767949454339705</v>
      </c>
      <c r="T637" s="33">
        <v>-13.16541545811296</v>
      </c>
      <c r="U637" s="33">
        <v>-13.165415458113062</v>
      </c>
      <c r="V637" s="32">
        <v>6.1349394910696455</v>
      </c>
      <c r="W637" s="32">
        <v>6.045887033158837</v>
      </c>
      <c r="X637" s="33">
        <v>-0.50058979999999997</v>
      </c>
      <c r="Y637" s="33">
        <v>-0.56991519999999996</v>
      </c>
      <c r="Z637" s="141">
        <v>42248</v>
      </c>
      <c r="AA637" s="33">
        <v>40.76768087</v>
      </c>
      <c r="AB637" s="33" t="s">
        <v>12447</v>
      </c>
      <c r="AC637" s="33" t="s">
        <v>13166</v>
      </c>
      <c r="AD637" s="126" t="s">
        <v>8237</v>
      </c>
      <c r="AE637" s="126" t="s">
        <v>13182</v>
      </c>
      <c r="AF637" s="126" t="s">
        <v>13187</v>
      </c>
      <c r="AG637" s="33" t="s">
        <v>13184</v>
      </c>
      <c r="AH637" s="33" t="s">
        <v>13184</v>
      </c>
    </row>
    <row r="638" spans="1:34" s="133" customFormat="1" ht="28.5">
      <c r="A638" s="40" t="s">
        <v>12753</v>
      </c>
      <c r="B638" s="39" t="s">
        <v>14433</v>
      </c>
      <c r="C638" s="39" t="s">
        <v>13046</v>
      </c>
      <c r="D638" s="40" t="s">
        <v>14434</v>
      </c>
      <c r="E638" s="40" t="s">
        <v>12448</v>
      </c>
      <c r="F638" s="41" t="s">
        <v>422</v>
      </c>
      <c r="G638" s="40" t="s">
        <v>13134</v>
      </c>
      <c r="H638" s="42">
        <v>4</v>
      </c>
      <c r="I638" s="40" t="s">
        <v>12346</v>
      </c>
      <c r="J638" s="40" t="s">
        <v>12346</v>
      </c>
      <c r="K638" s="42" t="s">
        <v>12551</v>
      </c>
      <c r="L638" s="40">
        <v>7.1498251148057509E-2</v>
      </c>
      <c r="M638" s="40">
        <v>-5.984516757138147</v>
      </c>
      <c r="N638" s="40">
        <v>-9.9061466556069959</v>
      </c>
      <c r="O638" s="40">
        <v>-1.146643975972661</v>
      </c>
      <c r="P638" s="40">
        <v>-1.146643975972661</v>
      </c>
      <c r="Q638" s="153">
        <v>0.16853251582598094</v>
      </c>
      <c r="R638" s="153">
        <v>3.5726148692443838</v>
      </c>
      <c r="S638" s="40" t="s">
        <v>13056</v>
      </c>
      <c r="T638" s="40">
        <v>-12.715563574247547</v>
      </c>
      <c r="U638" s="40">
        <v>-12.715563574247547</v>
      </c>
      <c r="V638" s="40">
        <v>6.5366028006123162</v>
      </c>
      <c r="W638" s="40">
        <v>6.5366028006123162</v>
      </c>
      <c r="X638" s="40" t="s">
        <v>13169</v>
      </c>
      <c r="Y638" s="40" t="s">
        <v>13169</v>
      </c>
      <c r="Z638" s="142">
        <v>45198</v>
      </c>
      <c r="AA638" s="40">
        <v>40.76768087</v>
      </c>
      <c r="AB638" s="40" t="s">
        <v>12447</v>
      </c>
      <c r="AC638" s="40" t="s">
        <v>13166</v>
      </c>
      <c r="AD638" s="42" t="s">
        <v>8237</v>
      </c>
      <c r="AE638" s="42" t="s">
        <v>13182</v>
      </c>
      <c r="AF638" s="42" t="s">
        <v>13399</v>
      </c>
      <c r="AG638" s="42" t="s">
        <v>13184</v>
      </c>
      <c r="AH638" s="42" t="s">
        <v>13184</v>
      </c>
    </row>
    <row r="639" spans="1:34" s="133" customFormat="1" ht="28.5">
      <c r="A639" s="33" t="s">
        <v>12753</v>
      </c>
      <c r="B639" s="32" t="s">
        <v>14435</v>
      </c>
      <c r="C639" s="33" t="s">
        <v>13047</v>
      </c>
      <c r="D639" s="33" t="s">
        <v>14436</v>
      </c>
      <c r="E639" s="33" t="s">
        <v>12455</v>
      </c>
      <c r="F639" s="35" t="s">
        <v>422</v>
      </c>
      <c r="G639" s="36" t="s">
        <v>13134</v>
      </c>
      <c r="H639" s="117">
        <v>4</v>
      </c>
      <c r="I639" s="36" t="s">
        <v>12346</v>
      </c>
      <c r="J639" s="36" t="s">
        <v>12346</v>
      </c>
      <c r="K639" s="36" t="s">
        <v>12551</v>
      </c>
      <c r="L639" s="33">
        <v>7.2688965223158278E-2</v>
      </c>
      <c r="M639" s="151">
        <v>-6.3148300495380898</v>
      </c>
      <c r="N639" s="151">
        <v>-12.835397945403349</v>
      </c>
      <c r="O639" s="151">
        <v>-3.5296555201889679</v>
      </c>
      <c r="P639" s="151">
        <v>-3.5296555201889679</v>
      </c>
      <c r="Q639" s="152">
        <v>-2.4109416347895984</v>
      </c>
      <c r="R639" s="152">
        <v>1.60010435029172</v>
      </c>
      <c r="S639" s="33" t="s">
        <v>13056</v>
      </c>
      <c r="T639" s="33">
        <v>-15.19665840001978</v>
      </c>
      <c r="U639" s="33">
        <v>-15.19665840001978</v>
      </c>
      <c r="V639" s="32">
        <v>6.6075109788224324</v>
      </c>
      <c r="W639" s="32">
        <v>6.6075109788224324</v>
      </c>
      <c r="X639" s="33" t="s">
        <v>13169</v>
      </c>
      <c r="Y639" s="33" t="s">
        <v>13169</v>
      </c>
      <c r="Z639" s="141">
        <v>45198</v>
      </c>
      <c r="AA639" s="33">
        <v>40.76768087</v>
      </c>
      <c r="AB639" s="33" t="s">
        <v>12447</v>
      </c>
      <c r="AC639" s="33" t="s">
        <v>13166</v>
      </c>
      <c r="AD639" s="126" t="s">
        <v>8237</v>
      </c>
      <c r="AE639" s="126" t="s">
        <v>13182</v>
      </c>
      <c r="AF639" s="126" t="s">
        <v>13844</v>
      </c>
      <c r="AG639" s="33" t="s">
        <v>13184</v>
      </c>
      <c r="AH639" s="33" t="s">
        <v>13184</v>
      </c>
    </row>
    <row r="640" spans="1:34" s="133" customFormat="1" ht="28.5">
      <c r="A640" s="40" t="s">
        <v>12753</v>
      </c>
      <c r="B640" s="39" t="s">
        <v>14437</v>
      </c>
      <c r="C640" s="39" t="s">
        <v>13048</v>
      </c>
      <c r="D640" s="40" t="s">
        <v>14438</v>
      </c>
      <c r="E640" s="40" t="s">
        <v>12447</v>
      </c>
      <c r="F640" s="41" t="s">
        <v>422</v>
      </c>
      <c r="G640" s="40" t="s">
        <v>13134</v>
      </c>
      <c r="H640" s="42">
        <v>4</v>
      </c>
      <c r="I640" s="40" t="s">
        <v>12346</v>
      </c>
      <c r="J640" s="40" t="s">
        <v>12346</v>
      </c>
      <c r="K640" s="42" t="s">
        <v>12551</v>
      </c>
      <c r="L640" s="40">
        <v>5.8016228001245791E-2</v>
      </c>
      <c r="M640" s="40">
        <v>-6.1264692363254376</v>
      </c>
      <c r="N640" s="40">
        <v>-10.510068528757888</v>
      </c>
      <c r="O640" s="40">
        <v>-0.65861372874463919</v>
      </c>
      <c r="P640" s="40">
        <v>-1.507527562082156</v>
      </c>
      <c r="Q640" s="153">
        <v>7.7005573504673741E-2</v>
      </c>
      <c r="R640" s="153">
        <v>4.2225177632132072</v>
      </c>
      <c r="S640" s="40">
        <v>4.3752326794305851</v>
      </c>
      <c r="T640" s="40">
        <v>-13.162796447380831</v>
      </c>
      <c r="U640" s="40">
        <v>-13.162796447380497</v>
      </c>
      <c r="V640" s="40">
        <v>6.1342145845892944</v>
      </c>
      <c r="W640" s="40">
        <v>6.0453249936699054</v>
      </c>
      <c r="X640" s="40">
        <v>-0.50102860000000005</v>
      </c>
      <c r="Y640" s="40">
        <v>-0.57015669999999996</v>
      </c>
      <c r="Z640" s="142">
        <v>42248</v>
      </c>
      <c r="AA640" s="40">
        <v>40.76768087</v>
      </c>
      <c r="AB640" s="40" t="s">
        <v>12447</v>
      </c>
      <c r="AC640" s="40" t="s">
        <v>13166</v>
      </c>
      <c r="AD640" s="42" t="s">
        <v>8237</v>
      </c>
      <c r="AE640" s="42" t="s">
        <v>13182</v>
      </c>
      <c r="AF640" s="42" t="s">
        <v>13187</v>
      </c>
      <c r="AG640" s="42" t="s">
        <v>13184</v>
      </c>
      <c r="AH640" s="42" t="s">
        <v>13184</v>
      </c>
    </row>
    <row r="641" spans="1:34" s="133" customFormat="1" ht="42.75">
      <c r="A641" s="33" t="s">
        <v>13064</v>
      </c>
      <c r="B641" s="32" t="s">
        <v>14439</v>
      </c>
      <c r="C641" s="33" t="s">
        <v>13060</v>
      </c>
      <c r="D641" s="33" t="s">
        <v>14440</v>
      </c>
      <c r="E641" s="33" t="s">
        <v>12447</v>
      </c>
      <c r="F641" s="35" t="s">
        <v>422</v>
      </c>
      <c r="G641" s="36" t="s">
        <v>13133</v>
      </c>
      <c r="H641" s="117">
        <v>2</v>
      </c>
      <c r="I641" s="36" t="s">
        <v>12346</v>
      </c>
      <c r="J641" s="36" t="s">
        <v>12346</v>
      </c>
      <c r="K641" s="36" t="s">
        <v>12551</v>
      </c>
      <c r="L641" s="33" t="e">
        <v>#N/A</v>
      </c>
      <c r="M641" s="151">
        <v>-0.62361121066586422</v>
      </c>
      <c r="N641" s="151">
        <v>4.3504440764713381</v>
      </c>
      <c r="O641" s="151">
        <v>7.2692143961638367</v>
      </c>
      <c r="P641" s="151">
        <v>5.2733447224404539</v>
      </c>
      <c r="Q641" s="152">
        <v>5.5979838093782819</v>
      </c>
      <c r="R641" s="152">
        <v>7.7132038195587338</v>
      </c>
      <c r="S641" s="33">
        <v>9.9248392646924302</v>
      </c>
      <c r="T641" s="33">
        <v>-3.1773591457591732</v>
      </c>
      <c r="U641" s="33">
        <v>-3.5018382352940192</v>
      </c>
      <c r="V641" s="32">
        <v>1.9450029640053685</v>
      </c>
      <c r="W641" s="32">
        <v>2.3432776475759787</v>
      </c>
      <c r="X641" s="33">
        <v>1.6258619999999999</v>
      </c>
      <c r="Y641" s="33">
        <v>0.79938469999999995</v>
      </c>
      <c r="Z641" s="141" t="s">
        <v>13074</v>
      </c>
      <c r="AA641" s="33">
        <v>721.86502829999995</v>
      </c>
      <c r="AB641" s="33" t="s">
        <v>12447</v>
      </c>
      <c r="AC641" s="33" t="s">
        <v>13167</v>
      </c>
      <c r="AD641" s="126" t="s">
        <v>8237</v>
      </c>
      <c r="AE641" s="126" t="s">
        <v>13182</v>
      </c>
      <c r="AF641" s="126" t="s">
        <v>13187</v>
      </c>
      <c r="AG641" s="33" t="s">
        <v>13184</v>
      </c>
      <c r="AH641" s="33" t="s">
        <v>13184</v>
      </c>
    </row>
    <row r="642" spans="1:34" s="133" customFormat="1" ht="42.75">
      <c r="A642" s="40" t="s">
        <v>13064</v>
      </c>
      <c r="B642" s="39" t="s">
        <v>14441</v>
      </c>
      <c r="C642" s="39" t="s">
        <v>13061</v>
      </c>
      <c r="D642" s="40" t="s">
        <v>14442</v>
      </c>
      <c r="E642" s="40" t="s">
        <v>12448</v>
      </c>
      <c r="F642" s="41" t="s">
        <v>422</v>
      </c>
      <c r="G642" s="40" t="s">
        <v>13133</v>
      </c>
      <c r="H642" s="42">
        <v>2</v>
      </c>
      <c r="I642" s="40" t="s">
        <v>12346</v>
      </c>
      <c r="J642" s="40" t="s">
        <v>12346</v>
      </c>
      <c r="K642" s="42" t="s">
        <v>12551</v>
      </c>
      <c r="L642" s="40" t="e">
        <v>#N/A</v>
      </c>
      <c r="M642" s="40">
        <v>-0.47213677659347919</v>
      </c>
      <c r="N642" s="40">
        <v>5.0910189591359067</v>
      </c>
      <c r="O642" s="40">
        <v>7.1922665476432446</v>
      </c>
      <c r="P642" s="40">
        <v>5.4322768699834656</v>
      </c>
      <c r="Q642" s="153">
        <v>5.6722367009047092</v>
      </c>
      <c r="R642" s="153">
        <v>7.0465383982897256</v>
      </c>
      <c r="S642" s="40">
        <v>9.8769898697538494</v>
      </c>
      <c r="T642" s="40">
        <v>-3.2940360610263286</v>
      </c>
      <c r="U642" s="40">
        <v>-3.2940360610263619</v>
      </c>
      <c r="V642" s="40">
        <v>2.1567766978478629</v>
      </c>
      <c r="W642" s="40">
        <v>2.4387471233452098</v>
      </c>
      <c r="X642" s="40">
        <v>1.817423</v>
      </c>
      <c r="Y642" s="40">
        <v>1.113075</v>
      </c>
      <c r="Z642" s="142" t="s">
        <v>13074</v>
      </c>
      <c r="AA642" s="40">
        <v>721.86502829999995</v>
      </c>
      <c r="AB642" s="40" t="s">
        <v>12447</v>
      </c>
      <c r="AC642" s="40" t="s">
        <v>13167</v>
      </c>
      <c r="AD642" s="42" t="s">
        <v>8237</v>
      </c>
      <c r="AE642" s="42" t="s">
        <v>13182</v>
      </c>
      <c r="AF642" s="42" t="s">
        <v>13215</v>
      </c>
      <c r="AG642" s="42" t="s">
        <v>13184</v>
      </c>
      <c r="AH642" s="42" t="s">
        <v>13184</v>
      </c>
    </row>
    <row r="643" spans="1:34" s="133" customFormat="1" ht="42.75">
      <c r="A643" s="33" t="s">
        <v>13064</v>
      </c>
      <c r="B643" s="32" t="s">
        <v>14443</v>
      </c>
      <c r="C643" s="33" t="s">
        <v>13062</v>
      </c>
      <c r="D643" s="33" t="s">
        <v>14444</v>
      </c>
      <c r="E643" s="33" t="s">
        <v>12447</v>
      </c>
      <c r="F643" s="35" t="s">
        <v>717</v>
      </c>
      <c r="G643" s="36" t="s">
        <v>89</v>
      </c>
      <c r="H643" s="117">
        <v>1</v>
      </c>
      <c r="I643" s="36" t="s">
        <v>12346</v>
      </c>
      <c r="J643" s="36" t="s">
        <v>12346</v>
      </c>
      <c r="K643" s="36" t="s">
        <v>12551</v>
      </c>
      <c r="L643" s="33" t="e">
        <v>#N/A</v>
      </c>
      <c r="M643" s="151">
        <v>0.25896480479317141</v>
      </c>
      <c r="N643" s="151">
        <v>3.7661655685504281</v>
      </c>
      <c r="O643" s="151">
        <v>4.5788581937074468</v>
      </c>
      <c r="P643" s="151">
        <v>4.3569989229127692</v>
      </c>
      <c r="Q643" s="152">
        <v>3.9373119295606163</v>
      </c>
      <c r="R643" s="152">
        <v>5.0416554488618814</v>
      </c>
      <c r="S643" s="33">
        <v>4.9815686574873785</v>
      </c>
      <c r="T643" s="33">
        <v>0</v>
      </c>
      <c r="U643" s="33">
        <v>0</v>
      </c>
      <c r="V643" s="32">
        <v>0.20711789410411541</v>
      </c>
      <c r="W643" s="32">
        <v>0.26166599499584892</v>
      </c>
      <c r="X643" s="33">
        <v>-0.74242770000000002</v>
      </c>
      <c r="Y643" s="33" t="s">
        <v>13169</v>
      </c>
      <c r="Z643" s="141" t="s">
        <v>13075</v>
      </c>
      <c r="AA643" s="33">
        <v>5257.2789000000002</v>
      </c>
      <c r="AB643" s="33" t="s">
        <v>12447</v>
      </c>
      <c r="AC643" s="33" t="s">
        <v>13173</v>
      </c>
      <c r="AD643" s="126" t="s">
        <v>8237</v>
      </c>
      <c r="AE643" s="126" t="s">
        <v>13182</v>
      </c>
      <c r="AF643" s="126" t="s">
        <v>13967</v>
      </c>
      <c r="AG643" s="33" t="s">
        <v>13400</v>
      </c>
      <c r="AH643" s="33" t="s">
        <v>13400</v>
      </c>
    </row>
    <row r="644" spans="1:34" s="133" customFormat="1" ht="42.75">
      <c r="A644" s="40" t="s">
        <v>13064</v>
      </c>
      <c r="B644" s="39" t="s">
        <v>14445</v>
      </c>
      <c r="C644" s="39" t="s">
        <v>13063</v>
      </c>
      <c r="D644" s="40" t="s">
        <v>14446</v>
      </c>
      <c r="E644" s="40" t="s">
        <v>12447</v>
      </c>
      <c r="F644" s="41" t="s">
        <v>717</v>
      </c>
      <c r="G644" s="40" t="s">
        <v>89</v>
      </c>
      <c r="H644" s="42">
        <v>1</v>
      </c>
      <c r="I644" s="40" t="s">
        <v>12346</v>
      </c>
      <c r="J644" s="40" t="s">
        <v>12346</v>
      </c>
      <c r="K644" s="42" t="s">
        <v>12551</v>
      </c>
      <c r="L644" s="40" t="e">
        <v>#N/A</v>
      </c>
      <c r="M644" s="40">
        <v>0.27486599015147384</v>
      </c>
      <c r="N644" s="40">
        <v>3.9738622351191299</v>
      </c>
      <c r="O644" s="40">
        <v>4.788036574853316</v>
      </c>
      <c r="P644" s="40">
        <v>4.5564036524591511</v>
      </c>
      <c r="Q644" s="153">
        <v>4.1442684264725083</v>
      </c>
      <c r="R644" s="153">
        <v>5.2507993325688007</v>
      </c>
      <c r="S644" s="40">
        <v>5.1888916687513387</v>
      </c>
      <c r="T644" s="40">
        <v>0</v>
      </c>
      <c r="U644" s="40">
        <v>0</v>
      </c>
      <c r="V644" s="40">
        <v>0.20819968816255738</v>
      </c>
      <c r="W644" s="40">
        <v>0.26791274613258848</v>
      </c>
      <c r="X644" s="40">
        <v>0.29826799999999998</v>
      </c>
      <c r="Y644" s="40" t="s">
        <v>13169</v>
      </c>
      <c r="Z644" s="142" t="s">
        <v>13075</v>
      </c>
      <c r="AA644" s="40">
        <v>5257.2789000000002</v>
      </c>
      <c r="AB644" s="40" t="s">
        <v>12447</v>
      </c>
      <c r="AC644" s="40" t="s">
        <v>13173</v>
      </c>
      <c r="AD644" s="42" t="s">
        <v>8237</v>
      </c>
      <c r="AE644" s="42" t="s">
        <v>13182</v>
      </c>
      <c r="AF644" s="42" t="s">
        <v>13187</v>
      </c>
      <c r="AG644" s="42" t="s">
        <v>13396</v>
      </c>
      <c r="AH644" s="42" t="s">
        <v>13396</v>
      </c>
    </row>
    <row r="645" spans="1:34" s="133" customFormat="1" ht="42.75">
      <c r="A645" s="33" t="s">
        <v>13072</v>
      </c>
      <c r="B645" s="32" t="s">
        <v>14447</v>
      </c>
      <c r="C645" s="33" t="s">
        <v>13065</v>
      </c>
      <c r="D645" s="33" t="s">
        <v>14448</v>
      </c>
      <c r="E645" s="33" t="s">
        <v>12447</v>
      </c>
      <c r="F645" s="35" t="s">
        <v>117</v>
      </c>
      <c r="G645" s="36" t="s">
        <v>13096</v>
      </c>
      <c r="H645" s="117">
        <v>4</v>
      </c>
      <c r="I645" s="36" t="s">
        <v>12346</v>
      </c>
      <c r="J645" s="36" t="s">
        <v>12346</v>
      </c>
      <c r="K645" s="36" t="s">
        <v>12551</v>
      </c>
      <c r="L645" s="33" t="e">
        <v>#N/A</v>
      </c>
      <c r="M645" s="151">
        <v>-8.1845996940336558</v>
      </c>
      <c r="N645" s="151">
        <v>27.006600493777256</v>
      </c>
      <c r="O645" s="151">
        <v>22.744353180772148</v>
      </c>
      <c r="P645" s="151">
        <v>10.507887648315606</v>
      </c>
      <c r="Q645" s="152">
        <v>22.417300548381291</v>
      </c>
      <c r="R645" s="152">
        <v>36.257557436517729</v>
      </c>
      <c r="S645" s="33">
        <v>49.406175771971242</v>
      </c>
      <c r="T645" s="33">
        <v>-24.920194892473123</v>
      </c>
      <c r="U645" s="33">
        <v>-41.867691090898852</v>
      </c>
      <c r="V645" s="32">
        <v>19.102082089665746</v>
      </c>
      <c r="W645" s="32">
        <v>20.880468799544865</v>
      </c>
      <c r="X645" s="33">
        <v>1.4644839999999999</v>
      </c>
      <c r="Y645" s="33">
        <v>0.55847259999999999</v>
      </c>
      <c r="Z645" s="141" t="s">
        <v>13076</v>
      </c>
      <c r="AA645" s="33">
        <v>5830.9771872000001</v>
      </c>
      <c r="AB645" s="33" t="s">
        <v>12447</v>
      </c>
      <c r="AC645" s="33" t="s">
        <v>13166</v>
      </c>
      <c r="AD645" s="126" t="s">
        <v>8237</v>
      </c>
      <c r="AE645" s="126" t="s">
        <v>13182</v>
      </c>
      <c r="AF645" s="126" t="s">
        <v>13449</v>
      </c>
      <c r="AG645" s="33" t="s">
        <v>13184</v>
      </c>
      <c r="AH645" s="33" t="s">
        <v>13184</v>
      </c>
    </row>
    <row r="646" spans="1:34" s="133" customFormat="1" ht="42.75">
      <c r="A646" s="40" t="s">
        <v>13072</v>
      </c>
      <c r="B646" s="39" t="s">
        <v>14449</v>
      </c>
      <c r="C646" s="39" t="s">
        <v>13066</v>
      </c>
      <c r="D646" s="40" t="s">
        <v>14450</v>
      </c>
      <c r="E646" s="40" t="s">
        <v>12447</v>
      </c>
      <c r="F646" s="41" t="s">
        <v>117</v>
      </c>
      <c r="G646" s="40" t="s">
        <v>13096</v>
      </c>
      <c r="H646" s="42">
        <v>4</v>
      </c>
      <c r="I646" s="40" t="s">
        <v>12346</v>
      </c>
      <c r="J646" s="40" t="s">
        <v>12346</v>
      </c>
      <c r="K646" s="42" t="s">
        <v>12551</v>
      </c>
      <c r="L646" s="40" t="e">
        <v>#N/A</v>
      </c>
      <c r="M646" s="40">
        <v>-8.1854294981595572</v>
      </c>
      <c r="N646" s="40">
        <v>27.006452913894009</v>
      </c>
      <c r="O646" s="40">
        <v>22.742653237548428</v>
      </c>
      <c r="P646" s="40">
        <v>10.507175594447006</v>
      </c>
      <c r="Q646" s="153">
        <v>22.421346077260186</v>
      </c>
      <c r="R646" s="153">
        <v>36.261343012704252</v>
      </c>
      <c r="S646" s="40">
        <v>49.397060117947312</v>
      </c>
      <c r="T646" s="40">
        <v>-24.916999369615422</v>
      </c>
      <c r="U646" s="40">
        <v>-41.863094228703936</v>
      </c>
      <c r="V646" s="40">
        <v>19.103632535794869</v>
      </c>
      <c r="W646" s="40">
        <v>20.884074918807162</v>
      </c>
      <c r="X646" s="40">
        <v>1.4643809999999999</v>
      </c>
      <c r="Y646" s="40">
        <v>0.5584633</v>
      </c>
      <c r="Z646" s="142" t="s">
        <v>13077</v>
      </c>
      <c r="AA646" s="40">
        <v>5830.9771872000001</v>
      </c>
      <c r="AB646" s="40" t="s">
        <v>12447</v>
      </c>
      <c r="AC646" s="40" t="s">
        <v>13166</v>
      </c>
      <c r="AD646" s="42" t="s">
        <v>8237</v>
      </c>
      <c r="AE646" s="42" t="s">
        <v>13182</v>
      </c>
      <c r="AF646" s="42" t="s">
        <v>13449</v>
      </c>
      <c r="AG646" s="42" t="s">
        <v>13184</v>
      </c>
      <c r="AH646" s="42" t="s">
        <v>13184</v>
      </c>
    </row>
    <row r="647" spans="1:34" s="133" customFormat="1" ht="42.75">
      <c r="A647" s="33" t="s">
        <v>13072</v>
      </c>
      <c r="B647" s="32" t="s">
        <v>14451</v>
      </c>
      <c r="C647" s="33" t="s">
        <v>13068</v>
      </c>
      <c r="D647" s="33" t="s">
        <v>14452</v>
      </c>
      <c r="E647" s="33" t="s">
        <v>12447</v>
      </c>
      <c r="F647" s="35" t="s">
        <v>117</v>
      </c>
      <c r="G647" s="36" t="s">
        <v>13103</v>
      </c>
      <c r="H647" s="117">
        <v>4</v>
      </c>
      <c r="I647" s="36" t="s">
        <v>12346</v>
      </c>
      <c r="J647" s="36" t="s">
        <v>12346</v>
      </c>
      <c r="K647" s="36" t="s">
        <v>12551</v>
      </c>
      <c r="L647" s="33" t="e">
        <v>#N/A</v>
      </c>
      <c r="M647" s="151">
        <v>-8.5946030260489863</v>
      </c>
      <c r="N647" s="151">
        <v>13.390092879256855</v>
      </c>
      <c r="O647" s="151">
        <v>7.5466072102002624</v>
      </c>
      <c r="P647" s="151">
        <v>4.8309752180530463</v>
      </c>
      <c r="Q647" s="152">
        <v>22.063092703696576</v>
      </c>
      <c r="R647" s="152">
        <v>1.0414619768126743</v>
      </c>
      <c r="S647" s="33">
        <v>6.264452385957453</v>
      </c>
      <c r="T647" s="33">
        <v>-22.117962466487917</v>
      </c>
      <c r="U647" s="33">
        <v>-23.130167275523984</v>
      </c>
      <c r="V647" s="32">
        <v>15.989665774238901</v>
      </c>
      <c r="W647" s="32">
        <v>15.72104745386747</v>
      </c>
      <c r="X647" s="33">
        <v>0.57177100000000003</v>
      </c>
      <c r="Y647" s="33">
        <v>0.28447699999999998</v>
      </c>
      <c r="Z647" s="141" t="s">
        <v>13079</v>
      </c>
      <c r="AA647" s="33">
        <v>4577.9713645800002</v>
      </c>
      <c r="AB647" s="33" t="s">
        <v>12447</v>
      </c>
      <c r="AC647" s="33" t="s">
        <v>13166</v>
      </c>
      <c r="AD647" s="126" t="s">
        <v>8237</v>
      </c>
      <c r="AE647" s="126" t="s">
        <v>13182</v>
      </c>
      <c r="AF647" s="126" t="s">
        <v>13187</v>
      </c>
      <c r="AG647" s="33" t="s">
        <v>13184</v>
      </c>
      <c r="AH647" s="33" t="s">
        <v>13184</v>
      </c>
    </row>
    <row r="648" spans="1:34" s="133" customFormat="1" ht="42.75">
      <c r="A648" s="40" t="s">
        <v>13072</v>
      </c>
      <c r="B648" s="39" t="s">
        <v>14453</v>
      </c>
      <c r="C648" s="39" t="s">
        <v>13069</v>
      </c>
      <c r="D648" s="40" t="s">
        <v>14454</v>
      </c>
      <c r="E648" s="40" t="s">
        <v>12450</v>
      </c>
      <c r="F648" s="41" t="s">
        <v>117</v>
      </c>
      <c r="G648" s="40" t="s">
        <v>13096</v>
      </c>
      <c r="H648" s="42">
        <v>5</v>
      </c>
      <c r="I648" s="40" t="s">
        <v>12346</v>
      </c>
      <c r="J648" s="40" t="s">
        <v>12346</v>
      </c>
      <c r="K648" s="42" t="s">
        <v>12551</v>
      </c>
      <c r="L648" s="40" t="e">
        <v>#N/A</v>
      </c>
      <c r="M648" s="40">
        <v>-11.214611872146074</v>
      </c>
      <c r="N648" s="40">
        <v>17.642787996127772</v>
      </c>
      <c r="O648" s="40">
        <v>18.634163551644622</v>
      </c>
      <c r="P648" s="40">
        <v>6.2044494314132059</v>
      </c>
      <c r="Q648" s="153">
        <v>18.847150259067334</v>
      </c>
      <c r="R648" s="153">
        <v>32.464929859719717</v>
      </c>
      <c r="S648" s="40">
        <v>48.773388773388703</v>
      </c>
      <c r="T648" s="40">
        <v>-24.151490066225247</v>
      </c>
      <c r="U648" s="40">
        <v>-49.000229832222431</v>
      </c>
      <c r="V648" s="40">
        <v>18.807571619656194</v>
      </c>
      <c r="W648" s="40">
        <v>22.384256177939619</v>
      </c>
      <c r="X648" s="40">
        <v>1.3998679999999999</v>
      </c>
      <c r="Y648" s="40">
        <v>0.38503039999999999</v>
      </c>
      <c r="Z648" s="142" t="s">
        <v>13080</v>
      </c>
      <c r="AA648" s="40">
        <v>571.34202512000002</v>
      </c>
      <c r="AB648" s="40" t="s">
        <v>12447</v>
      </c>
      <c r="AC648" s="40" t="s">
        <v>13166</v>
      </c>
      <c r="AD648" s="42" t="s">
        <v>8237</v>
      </c>
      <c r="AE648" s="42" t="s">
        <v>13182</v>
      </c>
      <c r="AF648" s="42" t="s">
        <v>13548</v>
      </c>
      <c r="AG648" s="42" t="s">
        <v>13184</v>
      </c>
      <c r="AH648" s="42" t="s">
        <v>13184</v>
      </c>
    </row>
    <row r="649" spans="1:34" s="133" customFormat="1" ht="42.75">
      <c r="A649" s="33" t="s">
        <v>13072</v>
      </c>
      <c r="B649" s="32" t="s">
        <v>14455</v>
      </c>
      <c r="C649" s="33" t="s">
        <v>13070</v>
      </c>
      <c r="D649" s="33" t="s">
        <v>14456</v>
      </c>
      <c r="E649" s="33" t="s">
        <v>12447</v>
      </c>
      <c r="F649" s="35" t="s">
        <v>117</v>
      </c>
      <c r="G649" s="36" t="s">
        <v>13096</v>
      </c>
      <c r="H649" s="117">
        <v>5</v>
      </c>
      <c r="I649" s="36" t="s">
        <v>12346</v>
      </c>
      <c r="J649" s="36" t="s">
        <v>12346</v>
      </c>
      <c r="K649" s="36" t="s">
        <v>12551</v>
      </c>
      <c r="L649" s="33" t="e">
        <v>#N/A</v>
      </c>
      <c r="M649" s="151">
        <v>-11.066699975018723</v>
      </c>
      <c r="N649" s="151">
        <v>19.824974755974488</v>
      </c>
      <c r="O649" s="151">
        <v>20.789628834296803</v>
      </c>
      <c r="P649" s="151">
        <v>8.5737495239367902</v>
      </c>
      <c r="Q649" s="152">
        <v>20.933734939758875</v>
      </c>
      <c r="R649" s="152">
        <v>34.632561916362434</v>
      </c>
      <c r="S649" s="33">
        <v>52.294685990338238</v>
      </c>
      <c r="T649" s="33">
        <v>-23.69408369408368</v>
      </c>
      <c r="U649" s="33">
        <v>-47.331705615626042</v>
      </c>
      <c r="V649" s="32">
        <v>18.84320693172495</v>
      </c>
      <c r="W649" s="32">
        <v>22.389704198071041</v>
      </c>
      <c r="X649" s="33">
        <v>1.4874369999999999</v>
      </c>
      <c r="Y649" s="33">
        <v>0.4709584</v>
      </c>
      <c r="Z649" s="141" t="s">
        <v>13079</v>
      </c>
      <c r="AA649" s="33">
        <v>571.34202512000002</v>
      </c>
      <c r="AB649" s="33" t="s">
        <v>12447</v>
      </c>
      <c r="AC649" s="33" t="s">
        <v>13166</v>
      </c>
      <c r="AD649" s="126" t="s">
        <v>8237</v>
      </c>
      <c r="AE649" s="126" t="s">
        <v>13182</v>
      </c>
      <c r="AF649" s="126" t="s">
        <v>13187</v>
      </c>
      <c r="AG649" s="33" t="s">
        <v>13184</v>
      </c>
      <c r="AH649" s="33" t="s">
        <v>13184</v>
      </c>
    </row>
    <row r="650" spans="1:34" s="133" customFormat="1" ht="28.5">
      <c r="A650" s="40" t="s">
        <v>13072</v>
      </c>
      <c r="B650" s="39" t="s">
        <v>14457</v>
      </c>
      <c r="C650" s="39" t="s">
        <v>13071</v>
      </c>
      <c r="D650" s="40" t="s">
        <v>14458</v>
      </c>
      <c r="E650" s="40" t="s">
        <v>12447</v>
      </c>
      <c r="F650" s="41" t="s">
        <v>117</v>
      </c>
      <c r="G650" s="40" t="s">
        <v>50</v>
      </c>
      <c r="H650" s="42">
        <v>3</v>
      </c>
      <c r="I650" s="40" t="s">
        <v>12346</v>
      </c>
      <c r="J650" s="40" t="s">
        <v>12346</v>
      </c>
      <c r="K650" s="42" t="s">
        <v>12551</v>
      </c>
      <c r="L650" s="40" t="e">
        <v>#N/A</v>
      </c>
      <c r="M650" s="40">
        <v>-9.1970241149307412</v>
      </c>
      <c r="N650" s="40">
        <v>7.1277239709444995</v>
      </c>
      <c r="O650" s="40">
        <v>14.42770888847682</v>
      </c>
      <c r="P650" s="40">
        <v>5.8364932827877469</v>
      </c>
      <c r="Q650" s="153">
        <v>15.816957537447006</v>
      </c>
      <c r="R650" s="153">
        <v>28.535980148883255</v>
      </c>
      <c r="S650" s="40">
        <v>37.197024238060905</v>
      </c>
      <c r="T650" s="40">
        <v>-22.206209878160664</v>
      </c>
      <c r="U650" s="40">
        <v>-41.350657198972726</v>
      </c>
      <c r="V650" s="40">
        <v>16.278465751430321</v>
      </c>
      <c r="W650" s="40">
        <v>19.402382316271833</v>
      </c>
      <c r="X650" s="40">
        <v>1.1062209999999999</v>
      </c>
      <c r="Y650" s="40">
        <v>0.34830929999999999</v>
      </c>
      <c r="Z650" s="142" t="s">
        <v>13081</v>
      </c>
      <c r="AA650" s="40">
        <v>1165.9350250099999</v>
      </c>
      <c r="AB650" s="40" t="s">
        <v>12447</v>
      </c>
      <c r="AC650" s="40" t="s">
        <v>13166</v>
      </c>
      <c r="AD650" s="42" t="s">
        <v>8237</v>
      </c>
      <c r="AE650" s="42" t="s">
        <v>13182</v>
      </c>
      <c r="AF650" s="42" t="s">
        <v>13187</v>
      </c>
      <c r="AG650" s="42" t="s">
        <v>13184</v>
      </c>
      <c r="AH650" s="42" t="s">
        <v>13184</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13057</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LEb0vq/Nw8ypkv+XBgI3KHATHMHEmb4mU8iGldkm1RKlQSB8UhYpUHSu6pgtFOZ1TTvEigIwzXvNz4qbqSdHBA==" saltValue="HqrugjNZDheQrSnBHBc1bQ=="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12348</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72" t="s">
        <v>12458</v>
      </c>
      <c r="B3" s="173"/>
      <c r="C3" s="173"/>
      <c r="D3" s="173"/>
      <c r="E3" s="173"/>
      <c r="F3" s="173"/>
      <c r="G3" s="173"/>
      <c r="H3" s="173"/>
      <c r="I3" s="173"/>
      <c r="J3" s="173"/>
      <c r="K3" s="173"/>
      <c r="L3" s="173"/>
      <c r="M3" s="173"/>
      <c r="N3" s="173"/>
      <c r="O3" s="173"/>
      <c r="P3" s="173"/>
      <c r="Q3" s="173"/>
      <c r="R3" s="173"/>
      <c r="S3" s="173"/>
      <c r="T3" s="173"/>
      <c r="U3" s="173"/>
      <c r="V3" s="122"/>
      <c r="W3" s="121"/>
    </row>
    <row r="4" spans="1:23" ht="332.25" customHeight="1">
      <c r="A4" s="172" t="s">
        <v>12459</v>
      </c>
      <c r="B4" s="172"/>
      <c r="C4" s="172"/>
      <c r="D4" s="172"/>
      <c r="E4" s="172"/>
      <c r="F4" s="172"/>
      <c r="G4" s="172"/>
      <c r="H4" s="172"/>
      <c r="I4" s="172"/>
      <c r="J4" s="172"/>
      <c r="K4" s="172"/>
      <c r="L4" s="172"/>
      <c r="M4" s="172"/>
      <c r="N4" s="172"/>
      <c r="O4" s="172"/>
      <c r="P4" s="172"/>
      <c r="Q4" s="172"/>
      <c r="R4" s="172"/>
      <c r="S4" s="172"/>
      <c r="T4" s="172"/>
      <c r="U4" s="172"/>
      <c r="V4" s="122"/>
      <c r="W4" s="121"/>
    </row>
    <row r="6" spans="1:23" ht="18">
      <c r="A6" s="119" t="s">
        <v>12349</v>
      </c>
    </row>
    <row r="7" spans="1:23" ht="84.75" customHeight="1">
      <c r="A7" s="173" t="s">
        <v>12347</v>
      </c>
      <c r="B7" s="173"/>
      <c r="C7" s="173"/>
      <c r="D7" s="173"/>
      <c r="E7" s="173"/>
      <c r="F7" s="173"/>
      <c r="G7" s="173"/>
      <c r="H7" s="173"/>
      <c r="I7" s="173"/>
      <c r="J7" s="173"/>
      <c r="K7" s="173"/>
      <c r="L7" s="173"/>
      <c r="M7" s="173"/>
      <c r="N7" s="173"/>
      <c r="O7" s="173"/>
      <c r="P7" s="173"/>
      <c r="Q7" s="173"/>
      <c r="R7" s="173"/>
      <c r="S7" s="173"/>
      <c r="T7" s="173"/>
      <c r="U7" s="173"/>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13147</v>
      </c>
    </row>
    <row r="2" spans="1:1">
      <c r="A2" t="s">
        <v>11004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cm="1">
        <f t="array" aca="1" ref="A1" ca="1">_xll.BQL(B1,"id_isin")</f>
        <v>#NAME?</v>
      </c>
    </row>
    <row r="2" spans="1:5" s="27" customFormat="1" ht="36.75" customHeight="1">
      <c r="A2" s="82" t="s">
        <v>97</v>
      </c>
      <c r="B2" s="82" t="s">
        <v>8279</v>
      </c>
      <c r="C2" s="82" t="s">
        <v>98</v>
      </c>
      <c r="D2" s="82" t="s">
        <v>45</v>
      </c>
      <c r="E2" s="82" t="s">
        <v>101</v>
      </c>
    </row>
    <row r="3" spans="1:5" s="10" customFormat="1" ht="33" customHeight="1">
      <c r="A3" s="31" t="s">
        <v>8280</v>
      </c>
      <c r="B3" s="31" t="s">
        <v>115</v>
      </c>
      <c r="C3" s="32" t="s">
        <v>116</v>
      </c>
      <c r="D3" s="35" t="s">
        <v>117</v>
      </c>
      <c r="E3" s="36" t="s">
        <v>48</v>
      </c>
    </row>
    <row r="4" spans="1:5" s="11" customFormat="1" ht="28.5">
      <c r="A4" s="31" t="s">
        <v>8281</v>
      </c>
      <c r="B4" s="113" t="s">
        <v>118</v>
      </c>
      <c r="C4" s="39" t="s">
        <v>119</v>
      </c>
      <c r="D4" s="41" t="s">
        <v>117</v>
      </c>
      <c r="E4" s="40" t="s">
        <v>48</v>
      </c>
    </row>
    <row r="5" spans="1:5" s="10" customFormat="1" ht="33" customHeight="1">
      <c r="A5" s="31" t="s">
        <v>8282</v>
      </c>
      <c r="B5" s="31" t="s">
        <v>120</v>
      </c>
      <c r="C5" s="32" t="s">
        <v>121</v>
      </c>
      <c r="D5" s="35" t="s">
        <v>117</v>
      </c>
      <c r="E5" s="36" t="s">
        <v>48</v>
      </c>
    </row>
    <row r="6" spans="1:5" s="11" customFormat="1" ht="28.5">
      <c r="A6" s="31" t="s">
        <v>8283</v>
      </c>
      <c r="B6" s="113" t="s">
        <v>122</v>
      </c>
      <c r="C6" s="39" t="s">
        <v>123</v>
      </c>
      <c r="D6" s="41" t="s">
        <v>117</v>
      </c>
      <c r="E6" s="40" t="s">
        <v>48</v>
      </c>
    </row>
    <row r="7" spans="1:5" s="10" customFormat="1" ht="33" customHeight="1">
      <c r="A7" s="31" t="s">
        <v>8284</v>
      </c>
      <c r="B7" s="31" t="s">
        <v>124</v>
      </c>
      <c r="C7" s="32" t="s">
        <v>125</v>
      </c>
      <c r="D7" s="35" t="s">
        <v>117</v>
      </c>
      <c r="E7" s="36" t="s">
        <v>48</v>
      </c>
    </row>
    <row r="8" spans="1:5" s="11" customFormat="1" ht="28.5">
      <c r="A8" s="31" t="s">
        <v>8285</v>
      </c>
      <c r="B8" s="113" t="s">
        <v>126</v>
      </c>
      <c r="C8" s="39" t="s">
        <v>127</v>
      </c>
      <c r="D8" s="41" t="s">
        <v>117</v>
      </c>
      <c r="E8" s="40" t="s">
        <v>48</v>
      </c>
    </row>
    <row r="9" spans="1:5" s="10" customFormat="1" ht="33" customHeight="1">
      <c r="A9" s="31" t="s">
        <v>8286</v>
      </c>
      <c r="B9" s="31" t="s">
        <v>128</v>
      </c>
      <c r="C9" s="32" t="s">
        <v>129</v>
      </c>
      <c r="D9" s="35" t="s">
        <v>117</v>
      </c>
      <c r="E9" s="36" t="s">
        <v>49</v>
      </c>
    </row>
    <row r="10" spans="1:5" s="11" customFormat="1" ht="28.5">
      <c r="A10" s="31" t="s">
        <v>8287</v>
      </c>
      <c r="B10" s="113" t="s">
        <v>130</v>
      </c>
      <c r="C10" s="39" t="s">
        <v>131</v>
      </c>
      <c r="D10" s="41" t="s">
        <v>117</v>
      </c>
      <c r="E10" s="40" t="s">
        <v>49</v>
      </c>
    </row>
    <row r="11" spans="1:5" s="10" customFormat="1" ht="33" customHeight="1">
      <c r="A11" s="31" t="s">
        <v>8288</v>
      </c>
      <c r="B11" s="31" t="s">
        <v>132</v>
      </c>
      <c r="C11" s="32" t="s">
        <v>133</v>
      </c>
      <c r="D11" s="35" t="s">
        <v>117</v>
      </c>
      <c r="E11" s="36" t="s">
        <v>50</v>
      </c>
    </row>
    <row r="12" spans="1:5" s="11" customFormat="1" ht="42.75">
      <c r="A12" s="31" t="s">
        <v>8289</v>
      </c>
      <c r="B12" s="113" t="s">
        <v>134</v>
      </c>
      <c r="C12" s="39" t="s">
        <v>135</v>
      </c>
      <c r="D12" s="41" t="s">
        <v>117</v>
      </c>
      <c r="E12" s="40" t="s">
        <v>50</v>
      </c>
    </row>
    <row r="13" spans="1:5" s="10" customFormat="1" ht="33" customHeight="1">
      <c r="A13" s="31" t="s">
        <v>8290</v>
      </c>
      <c r="B13" s="31" t="s">
        <v>136</v>
      </c>
      <c r="C13" s="32" t="s">
        <v>137</v>
      </c>
      <c r="D13" s="35" t="s">
        <v>117</v>
      </c>
      <c r="E13" s="36" t="s">
        <v>50</v>
      </c>
    </row>
    <row r="14" spans="1:5" s="11" customFormat="1" ht="42.75">
      <c r="A14" s="31" t="s">
        <v>8291</v>
      </c>
      <c r="B14" s="113" t="s">
        <v>138</v>
      </c>
      <c r="C14" s="39" t="s">
        <v>139</v>
      </c>
      <c r="D14" s="41" t="s">
        <v>117</v>
      </c>
      <c r="E14" s="40" t="s">
        <v>50</v>
      </c>
    </row>
    <row r="15" spans="1:5" s="10" customFormat="1" ht="33" customHeight="1">
      <c r="A15" s="31" t="s">
        <v>8292</v>
      </c>
      <c r="B15" s="31" t="s">
        <v>140</v>
      </c>
      <c r="C15" s="32" t="s">
        <v>141</v>
      </c>
      <c r="D15" s="35" t="s">
        <v>117</v>
      </c>
      <c r="E15" s="36" t="s">
        <v>50</v>
      </c>
    </row>
    <row r="16" spans="1:5" s="11" customFormat="1" ht="28.5">
      <c r="A16" s="31" t="s">
        <v>8293</v>
      </c>
      <c r="B16" s="113" t="s">
        <v>142</v>
      </c>
      <c r="C16" s="39" t="s">
        <v>143</v>
      </c>
      <c r="D16" s="41" t="s">
        <v>117</v>
      </c>
      <c r="E16" s="40" t="s">
        <v>50</v>
      </c>
    </row>
    <row r="17" spans="1:5" s="10" customFormat="1" ht="33" customHeight="1">
      <c r="A17" s="31" t="s">
        <v>8294</v>
      </c>
      <c r="B17" s="31" t="s">
        <v>144</v>
      </c>
      <c r="C17" s="32" t="s">
        <v>145</v>
      </c>
      <c r="D17" s="35" t="s">
        <v>117</v>
      </c>
      <c r="E17" s="36" t="s">
        <v>50</v>
      </c>
    </row>
    <row r="18" spans="1:5" s="11" customFormat="1" ht="28.5">
      <c r="A18" s="31" t="s">
        <v>8295</v>
      </c>
      <c r="B18" s="113" t="s">
        <v>146</v>
      </c>
      <c r="C18" s="39" t="s">
        <v>147</v>
      </c>
      <c r="D18" s="41" t="s">
        <v>117</v>
      </c>
      <c r="E18" s="40" t="s">
        <v>51</v>
      </c>
    </row>
    <row r="19" spans="1:5" s="10" customFormat="1" ht="33" customHeight="1">
      <c r="A19" s="31" t="s">
        <v>8296</v>
      </c>
      <c r="B19" s="31" t="s">
        <v>148</v>
      </c>
      <c r="C19" s="32" t="s">
        <v>149</v>
      </c>
      <c r="D19" s="35" t="s">
        <v>117</v>
      </c>
      <c r="E19" s="36" t="s">
        <v>51</v>
      </c>
    </row>
    <row r="20" spans="1:5" s="11" customFormat="1" ht="28.5">
      <c r="A20" s="31" t="s">
        <v>8297</v>
      </c>
      <c r="B20" s="113" t="s">
        <v>150</v>
      </c>
      <c r="C20" s="39" t="s">
        <v>151</v>
      </c>
      <c r="D20" s="41" t="s">
        <v>117</v>
      </c>
      <c r="E20" s="40" t="s">
        <v>51</v>
      </c>
    </row>
    <row r="21" spans="1:5" s="10" customFormat="1" ht="33" customHeight="1">
      <c r="A21" s="31" t="s">
        <v>8298</v>
      </c>
      <c r="B21" s="31" t="s">
        <v>152</v>
      </c>
      <c r="C21" s="32" t="s">
        <v>153</v>
      </c>
      <c r="D21" s="35" t="s">
        <v>117</v>
      </c>
      <c r="E21" s="36" t="s">
        <v>51</v>
      </c>
    </row>
    <row r="22" spans="1:5" s="11" customFormat="1" ht="28.5">
      <c r="A22" s="31" t="s">
        <v>8299</v>
      </c>
      <c r="B22" s="113" t="s">
        <v>154</v>
      </c>
      <c r="C22" s="39" t="s">
        <v>155</v>
      </c>
      <c r="D22" s="41" t="s">
        <v>117</v>
      </c>
      <c r="E22" s="40" t="s">
        <v>51</v>
      </c>
    </row>
    <row r="23" spans="1:5" s="10" customFormat="1" ht="33" customHeight="1">
      <c r="A23" s="31" t="s">
        <v>8300</v>
      </c>
      <c r="B23" s="31" t="s">
        <v>156</v>
      </c>
      <c r="C23" s="32" t="s">
        <v>157</v>
      </c>
      <c r="D23" s="35" t="s">
        <v>117</v>
      </c>
      <c r="E23" s="36" t="s">
        <v>51</v>
      </c>
    </row>
    <row r="24" spans="1:5" s="11" customFormat="1" ht="42.75">
      <c r="A24" s="31" t="s">
        <v>8301</v>
      </c>
      <c r="B24" s="113" t="s">
        <v>158</v>
      </c>
      <c r="C24" s="39" t="s">
        <v>159</v>
      </c>
      <c r="D24" s="41" t="s">
        <v>117</v>
      </c>
      <c r="E24" s="40" t="s">
        <v>51</v>
      </c>
    </row>
    <row r="25" spans="1:5" s="10" customFormat="1" ht="33" customHeight="1">
      <c r="A25" s="31" t="s">
        <v>8302</v>
      </c>
      <c r="B25" s="31" t="s">
        <v>160</v>
      </c>
      <c r="C25" s="32" t="s">
        <v>161</v>
      </c>
      <c r="D25" s="35" t="s">
        <v>117</v>
      </c>
      <c r="E25" s="36" t="s">
        <v>51</v>
      </c>
    </row>
    <row r="26" spans="1:5" s="11" customFormat="1" ht="28.5">
      <c r="A26" s="31" t="s">
        <v>8303</v>
      </c>
      <c r="B26" s="113" t="s">
        <v>162</v>
      </c>
      <c r="C26" s="39" t="s">
        <v>163</v>
      </c>
      <c r="D26" s="41" t="s">
        <v>117</v>
      </c>
      <c r="E26" s="40" t="s">
        <v>52</v>
      </c>
    </row>
    <row r="27" spans="1:5" s="46" customFormat="1" ht="33" customHeight="1">
      <c r="A27" s="31" t="s">
        <v>8304</v>
      </c>
      <c r="B27" s="43" t="s">
        <v>164</v>
      </c>
      <c r="C27" s="44" t="s">
        <v>165</v>
      </c>
      <c r="D27" s="45" t="s">
        <v>117</v>
      </c>
      <c r="E27" s="44" t="s">
        <v>52</v>
      </c>
    </row>
    <row r="28" spans="1:5" s="11" customFormat="1" ht="28.5">
      <c r="A28" s="31" t="s">
        <v>8305</v>
      </c>
      <c r="B28" s="113" t="s">
        <v>166</v>
      </c>
      <c r="C28" s="39" t="s">
        <v>167</v>
      </c>
      <c r="D28" s="41" t="s">
        <v>117</v>
      </c>
      <c r="E28" s="40" t="s">
        <v>52</v>
      </c>
    </row>
    <row r="29" spans="1:5" s="10" customFormat="1" ht="33" customHeight="1">
      <c r="A29" s="31" t="s">
        <v>8306</v>
      </c>
      <c r="B29" s="31" t="s">
        <v>168</v>
      </c>
      <c r="C29" s="32" t="s">
        <v>169</v>
      </c>
      <c r="D29" s="35" t="s">
        <v>117</v>
      </c>
      <c r="E29" s="36" t="s">
        <v>52</v>
      </c>
    </row>
    <row r="30" spans="1:5" s="11" customFormat="1" ht="28.5">
      <c r="A30" s="31" t="s">
        <v>8307</v>
      </c>
      <c r="B30" s="113" t="s">
        <v>170</v>
      </c>
      <c r="C30" s="39" t="s">
        <v>171</v>
      </c>
      <c r="D30" s="41" t="s">
        <v>117</v>
      </c>
      <c r="E30" s="40" t="s">
        <v>52</v>
      </c>
    </row>
    <row r="31" spans="1:5" s="10" customFormat="1" ht="33" customHeight="1">
      <c r="A31" s="31" t="s">
        <v>8308</v>
      </c>
      <c r="B31" s="31" t="s">
        <v>172</v>
      </c>
      <c r="C31" s="32" t="s">
        <v>173</v>
      </c>
      <c r="D31" s="35" t="s">
        <v>117</v>
      </c>
      <c r="E31" s="36" t="s">
        <v>52</v>
      </c>
    </row>
    <row r="32" spans="1:5" s="11" customFormat="1">
      <c r="A32" s="31" t="s">
        <v>8309</v>
      </c>
      <c r="B32" s="113" t="s">
        <v>174</v>
      </c>
      <c r="C32" s="39" t="s">
        <v>175</v>
      </c>
      <c r="D32" s="41" t="s">
        <v>117</v>
      </c>
      <c r="E32" s="40" t="s">
        <v>52</v>
      </c>
    </row>
    <row r="33" spans="1:5" s="10" customFormat="1" ht="33" customHeight="1">
      <c r="A33" s="31" t="s">
        <v>8310</v>
      </c>
      <c r="B33" s="31" t="s">
        <v>176</v>
      </c>
      <c r="C33" s="32" t="s">
        <v>177</v>
      </c>
      <c r="D33" s="35" t="s">
        <v>117</v>
      </c>
      <c r="E33" s="36" t="s">
        <v>52</v>
      </c>
    </row>
    <row r="34" spans="1:5" s="11" customFormat="1" ht="28.5">
      <c r="A34" s="31" t="s">
        <v>8311</v>
      </c>
      <c r="B34" s="113" t="s">
        <v>178</v>
      </c>
      <c r="C34" s="39" t="s">
        <v>179</v>
      </c>
      <c r="D34" s="41" t="s">
        <v>117</v>
      </c>
      <c r="E34" s="40" t="s">
        <v>52</v>
      </c>
    </row>
    <row r="35" spans="1:5" s="10" customFormat="1" ht="33" customHeight="1">
      <c r="A35" s="31" t="s">
        <v>8312</v>
      </c>
      <c r="B35" s="31" t="s">
        <v>180</v>
      </c>
      <c r="C35" s="32" t="s">
        <v>181</v>
      </c>
      <c r="D35" s="35" t="s">
        <v>117</v>
      </c>
      <c r="E35" s="36" t="s">
        <v>52</v>
      </c>
    </row>
    <row r="36" spans="1:5" s="11" customFormat="1" ht="28.5">
      <c r="A36" s="31" t="s">
        <v>8313</v>
      </c>
      <c r="B36" s="113" t="s">
        <v>182</v>
      </c>
      <c r="C36" s="39" t="s">
        <v>183</v>
      </c>
      <c r="D36" s="41" t="s">
        <v>117</v>
      </c>
      <c r="E36" s="40" t="s">
        <v>52</v>
      </c>
    </row>
    <row r="37" spans="1:5" s="10" customFormat="1" ht="33" customHeight="1">
      <c r="A37" s="31" t="s">
        <v>8314</v>
      </c>
      <c r="B37" s="31" t="s">
        <v>184</v>
      </c>
      <c r="C37" s="32" t="s">
        <v>185</v>
      </c>
      <c r="D37" s="35" t="s">
        <v>117</v>
      </c>
      <c r="E37" s="36" t="s">
        <v>52</v>
      </c>
    </row>
    <row r="38" spans="1:5" s="11" customFormat="1" ht="28.5">
      <c r="A38" s="31" t="s">
        <v>8315</v>
      </c>
      <c r="B38" s="113" t="s">
        <v>186</v>
      </c>
      <c r="C38" s="39" t="s">
        <v>187</v>
      </c>
      <c r="D38" s="41" t="s">
        <v>117</v>
      </c>
      <c r="E38" s="40" t="s">
        <v>52</v>
      </c>
    </row>
    <row r="39" spans="1:5" s="10" customFormat="1" ht="33" customHeight="1">
      <c r="A39" s="31" t="s">
        <v>8316</v>
      </c>
      <c r="B39" s="31" t="s">
        <v>188</v>
      </c>
      <c r="C39" s="32" t="s">
        <v>189</v>
      </c>
      <c r="D39" s="35" t="s">
        <v>117</v>
      </c>
      <c r="E39" s="36" t="s">
        <v>52</v>
      </c>
    </row>
    <row r="40" spans="1:5" s="11" customFormat="1">
      <c r="A40" s="31" t="s">
        <v>8317</v>
      </c>
      <c r="B40" s="113" t="s">
        <v>190</v>
      </c>
      <c r="C40" s="39" t="s">
        <v>191</v>
      </c>
      <c r="D40" s="41" t="s">
        <v>117</v>
      </c>
      <c r="E40" s="40" t="s">
        <v>52</v>
      </c>
    </row>
    <row r="41" spans="1:5" s="10" customFormat="1" ht="33" customHeight="1">
      <c r="A41" s="31" t="s">
        <v>8318</v>
      </c>
      <c r="B41" s="31" t="s">
        <v>192</v>
      </c>
      <c r="C41" s="32" t="s">
        <v>193</v>
      </c>
      <c r="D41" s="35" t="s">
        <v>117</v>
      </c>
      <c r="E41" s="36" t="s">
        <v>52</v>
      </c>
    </row>
    <row r="42" spans="1:5" s="11" customFormat="1" ht="28.5">
      <c r="A42" s="31" t="s">
        <v>8319</v>
      </c>
      <c r="B42" s="113" t="s">
        <v>194</v>
      </c>
      <c r="C42" s="39" t="s">
        <v>195</v>
      </c>
      <c r="D42" s="41" t="s">
        <v>117</v>
      </c>
      <c r="E42" s="40" t="s">
        <v>52</v>
      </c>
    </row>
    <row r="43" spans="1:5" s="10" customFormat="1" ht="33" customHeight="1">
      <c r="A43" s="31" t="s">
        <v>8320</v>
      </c>
      <c r="B43" s="31" t="s">
        <v>196</v>
      </c>
      <c r="C43" s="32" t="s">
        <v>197</v>
      </c>
      <c r="D43" s="35" t="s">
        <v>117</v>
      </c>
      <c r="E43" s="36" t="s">
        <v>52</v>
      </c>
    </row>
    <row r="44" spans="1:5" s="11" customFormat="1" ht="28.5">
      <c r="A44" s="31" t="s">
        <v>8321</v>
      </c>
      <c r="B44" s="113" t="s">
        <v>198</v>
      </c>
      <c r="C44" s="39" t="s">
        <v>199</v>
      </c>
      <c r="D44" s="41" t="s">
        <v>117</v>
      </c>
      <c r="E44" s="40" t="s">
        <v>52</v>
      </c>
    </row>
    <row r="45" spans="1:5" s="10" customFormat="1" ht="33" customHeight="1">
      <c r="A45" s="31" t="s">
        <v>8322</v>
      </c>
      <c r="B45" s="31" t="s">
        <v>200</v>
      </c>
      <c r="C45" s="32" t="s">
        <v>201</v>
      </c>
      <c r="D45" s="35" t="s">
        <v>117</v>
      </c>
      <c r="E45" s="36" t="s">
        <v>52</v>
      </c>
    </row>
    <row r="46" spans="1:5" s="11" customFormat="1" ht="28.5">
      <c r="A46" s="31" t="s">
        <v>8323</v>
      </c>
      <c r="B46" s="113" t="s">
        <v>202</v>
      </c>
      <c r="C46" s="39" t="s">
        <v>203</v>
      </c>
      <c r="D46" s="41" t="s">
        <v>117</v>
      </c>
      <c r="E46" s="40" t="s">
        <v>52</v>
      </c>
    </row>
    <row r="47" spans="1:5" s="10" customFormat="1" ht="33" customHeight="1">
      <c r="A47" s="31" t="s">
        <v>8324</v>
      </c>
      <c r="B47" s="31" t="s">
        <v>204</v>
      </c>
      <c r="C47" s="32" t="s">
        <v>205</v>
      </c>
      <c r="D47" s="35" t="s">
        <v>117</v>
      </c>
      <c r="E47" s="36" t="s">
        <v>52</v>
      </c>
    </row>
    <row r="48" spans="1:5" s="11" customFormat="1" ht="42.75">
      <c r="A48" s="31" t="s">
        <v>8322</v>
      </c>
      <c r="B48" s="113" t="s">
        <v>206</v>
      </c>
      <c r="C48" s="39" t="s">
        <v>207</v>
      </c>
      <c r="D48" s="41" t="s">
        <v>117</v>
      </c>
      <c r="E48" s="40" t="s">
        <v>52</v>
      </c>
    </row>
    <row r="49" spans="1:5" s="10" customFormat="1" ht="33" customHeight="1">
      <c r="A49" s="31" t="s">
        <v>8325</v>
      </c>
      <c r="B49" s="31" t="s">
        <v>208</v>
      </c>
      <c r="C49" s="32" t="s">
        <v>209</v>
      </c>
      <c r="D49" s="35" t="s">
        <v>117</v>
      </c>
      <c r="E49" s="36" t="s">
        <v>52</v>
      </c>
    </row>
    <row r="50" spans="1:5" s="11" customFormat="1" ht="28.5">
      <c r="A50" s="31" t="s">
        <v>8326</v>
      </c>
      <c r="B50" s="113" t="s">
        <v>210</v>
      </c>
      <c r="C50" s="39" t="s">
        <v>211</v>
      </c>
      <c r="D50" s="41" t="s">
        <v>117</v>
      </c>
      <c r="E50" s="40" t="s">
        <v>52</v>
      </c>
    </row>
    <row r="51" spans="1:5" s="10" customFormat="1" ht="33" customHeight="1">
      <c r="A51" s="31" t="s">
        <v>8327</v>
      </c>
      <c r="B51" s="31" t="s">
        <v>212</v>
      </c>
      <c r="C51" s="32" t="s">
        <v>213</v>
      </c>
      <c r="D51" s="35" t="s">
        <v>117</v>
      </c>
      <c r="E51" s="36" t="s">
        <v>52</v>
      </c>
    </row>
    <row r="52" spans="1:5" s="11" customFormat="1" ht="28.5">
      <c r="A52" s="31" t="s">
        <v>8328</v>
      </c>
      <c r="B52" s="113" t="s">
        <v>214</v>
      </c>
      <c r="C52" s="39" t="s">
        <v>215</v>
      </c>
      <c r="D52" s="41" t="s">
        <v>117</v>
      </c>
      <c r="E52" s="40" t="s">
        <v>52</v>
      </c>
    </row>
    <row r="53" spans="1:5" s="10" customFormat="1" ht="33" customHeight="1">
      <c r="A53" s="31" t="s">
        <v>8329</v>
      </c>
      <c r="B53" s="31" t="s">
        <v>216</v>
      </c>
      <c r="C53" s="32" t="s">
        <v>217</v>
      </c>
      <c r="D53" s="35" t="s">
        <v>117</v>
      </c>
      <c r="E53" s="36" t="s">
        <v>52</v>
      </c>
    </row>
    <row r="54" spans="1:5" s="11" customFormat="1" ht="28.5">
      <c r="A54" s="31" t="s">
        <v>8330</v>
      </c>
      <c r="B54" s="113" t="s">
        <v>218</v>
      </c>
      <c r="C54" s="39" t="s">
        <v>219</v>
      </c>
      <c r="D54" s="41" t="s">
        <v>117</v>
      </c>
      <c r="E54" s="40" t="s">
        <v>52</v>
      </c>
    </row>
    <row r="55" spans="1:5" s="10" customFormat="1" ht="33" customHeight="1">
      <c r="A55" s="31" t="s">
        <v>8331</v>
      </c>
      <c r="B55" s="31" t="s">
        <v>220</v>
      </c>
      <c r="C55" s="32" t="s">
        <v>221</v>
      </c>
      <c r="D55" s="35" t="s">
        <v>117</v>
      </c>
      <c r="E55" s="36" t="s">
        <v>52</v>
      </c>
    </row>
    <row r="56" spans="1:5" s="11" customFormat="1" ht="28.5">
      <c r="A56" s="31" t="s">
        <v>8332</v>
      </c>
      <c r="B56" s="113" t="s">
        <v>222</v>
      </c>
      <c r="C56" s="39" t="s">
        <v>223</v>
      </c>
      <c r="D56" s="41" t="s">
        <v>117</v>
      </c>
      <c r="E56" s="40" t="s">
        <v>52</v>
      </c>
    </row>
    <row r="57" spans="1:5" s="10" customFormat="1" ht="33" customHeight="1">
      <c r="A57" s="31" t="s">
        <v>8333</v>
      </c>
      <c r="B57" s="31" t="s">
        <v>224</v>
      </c>
      <c r="C57" s="32" t="s">
        <v>225</v>
      </c>
      <c r="D57" s="35" t="s">
        <v>117</v>
      </c>
      <c r="E57" s="36" t="s">
        <v>52</v>
      </c>
    </row>
    <row r="58" spans="1:5" s="11" customFormat="1" ht="42.75">
      <c r="A58" s="31" t="s">
        <v>8334</v>
      </c>
      <c r="B58" s="113" t="s">
        <v>226</v>
      </c>
      <c r="C58" s="39" t="s">
        <v>227</v>
      </c>
      <c r="D58" s="41" t="s">
        <v>117</v>
      </c>
      <c r="E58" s="40" t="s">
        <v>52</v>
      </c>
    </row>
    <row r="59" spans="1:5" s="10" customFormat="1" ht="33" customHeight="1">
      <c r="A59" s="31" t="s">
        <v>8335</v>
      </c>
      <c r="B59" s="31" t="s">
        <v>228</v>
      </c>
      <c r="C59" s="32" t="s">
        <v>229</v>
      </c>
      <c r="D59" s="35" t="s">
        <v>117</v>
      </c>
      <c r="E59" s="36" t="s">
        <v>52</v>
      </c>
    </row>
    <row r="60" spans="1:5" s="11" customFormat="1">
      <c r="A60" s="31" t="s">
        <v>8336</v>
      </c>
      <c r="B60" s="113" t="s">
        <v>230</v>
      </c>
      <c r="C60" s="39" t="s">
        <v>231</v>
      </c>
      <c r="D60" s="41" t="s">
        <v>117</v>
      </c>
      <c r="E60" s="40" t="s">
        <v>52</v>
      </c>
    </row>
    <row r="61" spans="1:5" s="10" customFormat="1" ht="33" customHeight="1">
      <c r="A61" s="31" t="s">
        <v>8337</v>
      </c>
      <c r="B61" s="31" t="s">
        <v>232</v>
      </c>
      <c r="C61" s="32" t="s">
        <v>233</v>
      </c>
      <c r="D61" s="35" t="s">
        <v>117</v>
      </c>
      <c r="E61" s="36" t="s">
        <v>52</v>
      </c>
    </row>
    <row r="62" spans="1:5" s="11" customFormat="1" ht="28.5">
      <c r="A62" s="31" t="s">
        <v>8338</v>
      </c>
      <c r="B62" s="113" t="s">
        <v>234</v>
      </c>
      <c r="C62" s="39" t="s">
        <v>235</v>
      </c>
      <c r="D62" s="41" t="s">
        <v>117</v>
      </c>
      <c r="E62" s="40" t="s">
        <v>52</v>
      </c>
    </row>
    <row r="63" spans="1:5" s="10" customFormat="1" ht="33" customHeight="1">
      <c r="A63" s="31" t="s">
        <v>8339</v>
      </c>
      <c r="B63" s="31" t="s">
        <v>236</v>
      </c>
      <c r="C63" s="32" t="s">
        <v>237</v>
      </c>
      <c r="D63" s="35" t="s">
        <v>117</v>
      </c>
      <c r="E63" s="36" t="s">
        <v>52</v>
      </c>
    </row>
    <row r="64" spans="1:5" s="11" customFormat="1">
      <c r="A64" s="31" t="s">
        <v>8340</v>
      </c>
      <c r="B64" s="113" t="s">
        <v>238</v>
      </c>
      <c r="C64" s="39" t="s">
        <v>239</v>
      </c>
      <c r="D64" s="41" t="s">
        <v>117</v>
      </c>
      <c r="E64" s="40" t="s">
        <v>52</v>
      </c>
    </row>
    <row r="65" spans="1:5" s="10" customFormat="1" ht="33" customHeight="1">
      <c r="A65" s="31" t="s">
        <v>8341</v>
      </c>
      <c r="B65" s="31" t="s">
        <v>240</v>
      </c>
      <c r="C65" s="32" t="s">
        <v>241</v>
      </c>
      <c r="D65" s="35" t="s">
        <v>117</v>
      </c>
      <c r="E65" s="36" t="s">
        <v>53</v>
      </c>
    </row>
    <row r="66" spans="1:5" s="11" customFormat="1" ht="42.75">
      <c r="A66" s="31" t="s">
        <v>8342</v>
      </c>
      <c r="B66" s="113" t="s">
        <v>242</v>
      </c>
      <c r="C66" s="39" t="s">
        <v>243</v>
      </c>
      <c r="D66" s="41" t="s">
        <v>117</v>
      </c>
      <c r="E66" s="40" t="s">
        <v>54</v>
      </c>
    </row>
    <row r="67" spans="1:5" s="10" customFormat="1" ht="33" customHeight="1">
      <c r="A67" s="31" t="s">
        <v>8343</v>
      </c>
      <c r="B67" s="31" t="s">
        <v>244</v>
      </c>
      <c r="C67" s="32" t="s">
        <v>245</v>
      </c>
      <c r="D67" s="35" t="s">
        <v>117</v>
      </c>
      <c r="E67" s="36" t="s">
        <v>54</v>
      </c>
    </row>
    <row r="68" spans="1:5" s="11" customFormat="1" ht="28.5">
      <c r="A68" s="31" t="s">
        <v>8344</v>
      </c>
      <c r="B68" s="113" t="s">
        <v>246</v>
      </c>
      <c r="C68" s="39" t="s">
        <v>247</v>
      </c>
      <c r="D68" s="41" t="s">
        <v>117</v>
      </c>
      <c r="E68" s="40" t="s">
        <v>54</v>
      </c>
    </row>
    <row r="69" spans="1:5" s="10" customFormat="1" ht="33" customHeight="1">
      <c r="A69" s="31" t="s">
        <v>8345</v>
      </c>
      <c r="B69" s="31" t="s">
        <v>248</v>
      </c>
      <c r="C69" s="32" t="s">
        <v>249</v>
      </c>
      <c r="D69" s="35" t="s">
        <v>117</v>
      </c>
      <c r="E69" s="36" t="s">
        <v>55</v>
      </c>
    </row>
    <row r="70" spans="1:5" s="11" customFormat="1" ht="28.5">
      <c r="A70" s="31" t="s">
        <v>8346</v>
      </c>
      <c r="B70" s="113" t="s">
        <v>250</v>
      </c>
      <c r="C70" s="39" t="s">
        <v>251</v>
      </c>
      <c r="D70" s="41" t="s">
        <v>117</v>
      </c>
      <c r="E70" s="40" t="s">
        <v>56</v>
      </c>
    </row>
    <row r="71" spans="1:5" s="10" customFormat="1" ht="33" customHeight="1">
      <c r="A71" s="31" t="s">
        <v>8347</v>
      </c>
      <c r="B71" s="31" t="s">
        <v>252</v>
      </c>
      <c r="C71" s="32" t="s">
        <v>253</v>
      </c>
      <c r="D71" s="35" t="s">
        <v>117</v>
      </c>
      <c r="E71" s="36" t="s">
        <v>57</v>
      </c>
    </row>
    <row r="72" spans="1:5" s="11" customFormat="1">
      <c r="A72" s="31" t="s">
        <v>8348</v>
      </c>
      <c r="B72" s="113" t="s">
        <v>254</v>
      </c>
      <c r="C72" s="39" t="s">
        <v>255</v>
      </c>
      <c r="D72" s="41" t="s">
        <v>117</v>
      </c>
      <c r="E72" s="40" t="s">
        <v>58</v>
      </c>
    </row>
    <row r="73" spans="1:5" s="10" customFormat="1" ht="33" customHeight="1">
      <c r="A73" s="31" t="s">
        <v>8349</v>
      </c>
      <c r="B73" s="31" t="s">
        <v>256</v>
      </c>
      <c r="C73" s="32" t="s">
        <v>257</v>
      </c>
      <c r="D73" s="35" t="s">
        <v>117</v>
      </c>
      <c r="E73" s="36" t="s">
        <v>58</v>
      </c>
    </row>
    <row r="74" spans="1:5" s="11" customFormat="1">
      <c r="A74" s="31" t="s">
        <v>8350</v>
      </c>
      <c r="B74" s="113" t="s">
        <v>258</v>
      </c>
      <c r="C74" s="39" t="s">
        <v>259</v>
      </c>
      <c r="D74" s="41" t="s">
        <v>117</v>
      </c>
      <c r="E74" s="40" t="s">
        <v>58</v>
      </c>
    </row>
    <row r="75" spans="1:5" s="10" customFormat="1" ht="33" customHeight="1">
      <c r="A75" s="31" t="s">
        <v>8351</v>
      </c>
      <c r="B75" s="31" t="s">
        <v>260</v>
      </c>
      <c r="C75" s="32" t="s">
        <v>261</v>
      </c>
      <c r="D75" s="35" t="s">
        <v>117</v>
      </c>
      <c r="E75" s="36" t="s">
        <v>58</v>
      </c>
    </row>
    <row r="76" spans="1:5" s="11" customFormat="1" ht="28.5">
      <c r="A76" s="31" t="s">
        <v>8352</v>
      </c>
      <c r="B76" s="113" t="s">
        <v>262</v>
      </c>
      <c r="C76" s="39" t="s">
        <v>263</v>
      </c>
      <c r="D76" s="41" t="s">
        <v>117</v>
      </c>
      <c r="E76" s="40" t="s">
        <v>58</v>
      </c>
    </row>
    <row r="77" spans="1:5" s="10" customFormat="1" ht="33" customHeight="1">
      <c r="A77" s="31" t="s">
        <v>8353</v>
      </c>
      <c r="B77" s="31" t="s">
        <v>264</v>
      </c>
      <c r="C77" s="32" t="s">
        <v>265</v>
      </c>
      <c r="D77" s="35" t="s">
        <v>117</v>
      </c>
      <c r="E77" s="36" t="s">
        <v>58</v>
      </c>
    </row>
    <row r="78" spans="1:5" s="11" customFormat="1" ht="42.75">
      <c r="A78" s="31" t="s">
        <v>8354</v>
      </c>
      <c r="B78" s="113" t="s">
        <v>266</v>
      </c>
      <c r="C78" s="39" t="s">
        <v>267</v>
      </c>
      <c r="D78" s="41" t="s">
        <v>117</v>
      </c>
      <c r="E78" s="40" t="s">
        <v>58</v>
      </c>
    </row>
    <row r="79" spans="1:5" s="10" customFormat="1" ht="33" customHeight="1">
      <c r="A79" s="31" t="s">
        <v>8321</v>
      </c>
      <c r="B79" s="31" t="s">
        <v>198</v>
      </c>
      <c r="C79" s="32" t="s">
        <v>268</v>
      </c>
      <c r="D79" s="35" t="s">
        <v>117</v>
      </c>
      <c r="E79" s="36" t="s">
        <v>58</v>
      </c>
    </row>
    <row r="80" spans="1:5" s="11" customFormat="1" ht="28.5">
      <c r="A80" s="31" t="s">
        <v>8355</v>
      </c>
      <c r="B80" s="113" t="s">
        <v>269</v>
      </c>
      <c r="C80" s="39" t="s">
        <v>270</v>
      </c>
      <c r="D80" s="41" t="s">
        <v>117</v>
      </c>
      <c r="E80" s="40" t="s">
        <v>58</v>
      </c>
    </row>
    <row r="81" spans="1:5" s="10" customFormat="1" ht="33" customHeight="1">
      <c r="A81" s="31" t="s">
        <v>8356</v>
      </c>
      <c r="B81" s="31" t="s">
        <v>271</v>
      </c>
      <c r="C81" s="32" t="s">
        <v>272</v>
      </c>
      <c r="D81" s="35" t="s">
        <v>117</v>
      </c>
      <c r="E81" s="36" t="s">
        <v>58</v>
      </c>
    </row>
    <row r="82" spans="1:5" s="11" customFormat="1" ht="28.5">
      <c r="A82" s="31" t="s">
        <v>8357</v>
      </c>
      <c r="B82" s="113" t="s">
        <v>273</v>
      </c>
      <c r="C82" s="39" t="s">
        <v>274</v>
      </c>
      <c r="D82" s="41" t="s">
        <v>117</v>
      </c>
      <c r="E82" s="40" t="s">
        <v>58</v>
      </c>
    </row>
    <row r="83" spans="1:5" s="10" customFormat="1" ht="33" customHeight="1">
      <c r="A83" s="31" t="s">
        <v>8358</v>
      </c>
      <c r="B83" s="31" t="s">
        <v>275</v>
      </c>
      <c r="C83" s="32" t="s">
        <v>276</v>
      </c>
      <c r="D83" s="35" t="s">
        <v>117</v>
      </c>
      <c r="E83" s="36" t="s">
        <v>58</v>
      </c>
    </row>
    <row r="84" spans="1:5" s="11" customFormat="1" ht="28.5">
      <c r="A84" s="31" t="s">
        <v>8359</v>
      </c>
      <c r="B84" s="113" t="s">
        <v>277</v>
      </c>
      <c r="C84" s="39" t="s">
        <v>278</v>
      </c>
      <c r="D84" s="41" t="s">
        <v>117</v>
      </c>
      <c r="E84" s="40" t="s">
        <v>58</v>
      </c>
    </row>
    <row r="85" spans="1:5" s="10" customFormat="1" ht="33" customHeight="1">
      <c r="A85" s="31" t="s">
        <v>8360</v>
      </c>
      <c r="B85" s="31" t="s">
        <v>279</v>
      </c>
      <c r="C85" s="32" t="s">
        <v>280</v>
      </c>
      <c r="D85" s="35" t="s">
        <v>117</v>
      </c>
      <c r="E85" s="36" t="s">
        <v>58</v>
      </c>
    </row>
    <row r="86" spans="1:5" s="11" customFormat="1" ht="28.5">
      <c r="A86" s="31" t="s">
        <v>8361</v>
      </c>
      <c r="B86" s="113" t="s">
        <v>281</v>
      </c>
      <c r="C86" s="39" t="s">
        <v>282</v>
      </c>
      <c r="D86" s="41" t="s">
        <v>117</v>
      </c>
      <c r="E86" s="40" t="s">
        <v>58</v>
      </c>
    </row>
    <row r="87" spans="1:5" s="10" customFormat="1" ht="33" customHeight="1">
      <c r="A87" s="31" t="s">
        <v>8362</v>
      </c>
      <c r="B87" s="31" t="s">
        <v>283</v>
      </c>
      <c r="C87" s="32" t="s">
        <v>284</v>
      </c>
      <c r="D87" s="35" t="s">
        <v>117</v>
      </c>
      <c r="E87" s="36" t="s">
        <v>58</v>
      </c>
    </row>
    <row r="88" spans="1:5" s="11" customFormat="1" ht="28.5">
      <c r="A88" s="31" t="s">
        <v>8363</v>
      </c>
      <c r="B88" s="113" t="s">
        <v>285</v>
      </c>
      <c r="C88" s="39" t="s">
        <v>286</v>
      </c>
      <c r="D88" s="41" t="s">
        <v>117</v>
      </c>
      <c r="E88" s="40" t="s">
        <v>58</v>
      </c>
    </row>
    <row r="89" spans="1:5" s="10" customFormat="1" ht="33" customHeight="1">
      <c r="A89" s="31" t="s">
        <v>8364</v>
      </c>
      <c r="B89" s="31" t="s">
        <v>287</v>
      </c>
      <c r="C89" s="32" t="s">
        <v>288</v>
      </c>
      <c r="D89" s="35" t="s">
        <v>117</v>
      </c>
      <c r="E89" s="36" t="s">
        <v>58</v>
      </c>
    </row>
    <row r="90" spans="1:5" s="11" customFormat="1" ht="28.5">
      <c r="A90" s="31" t="s">
        <v>8317</v>
      </c>
      <c r="B90" s="113" t="s">
        <v>289</v>
      </c>
      <c r="C90" s="39" t="s">
        <v>290</v>
      </c>
      <c r="D90" s="41" t="s">
        <v>117</v>
      </c>
      <c r="E90" s="40" t="s">
        <v>58</v>
      </c>
    </row>
    <row r="91" spans="1:5" s="10" customFormat="1" ht="33" customHeight="1">
      <c r="A91" s="31" t="s">
        <v>8365</v>
      </c>
      <c r="B91" s="31" t="s">
        <v>291</v>
      </c>
      <c r="C91" s="32" t="s">
        <v>292</v>
      </c>
      <c r="D91" s="35" t="s">
        <v>117</v>
      </c>
      <c r="E91" s="36" t="s">
        <v>59</v>
      </c>
    </row>
    <row r="92" spans="1:5" s="11" customFormat="1" ht="28.5">
      <c r="A92" s="31" t="s">
        <v>8366</v>
      </c>
      <c r="B92" s="113" t="s">
        <v>293</v>
      </c>
      <c r="C92" s="39" t="s">
        <v>294</v>
      </c>
      <c r="D92" s="41" t="s">
        <v>117</v>
      </c>
      <c r="E92" s="40" t="s">
        <v>60</v>
      </c>
    </row>
    <row r="93" spans="1:5" s="10" customFormat="1" ht="33" customHeight="1">
      <c r="A93" s="31" t="s">
        <v>8367</v>
      </c>
      <c r="B93" s="31" t="s">
        <v>295</v>
      </c>
      <c r="C93" s="32" t="s">
        <v>296</v>
      </c>
      <c r="D93" s="35" t="s">
        <v>117</v>
      </c>
      <c r="E93" s="36" t="s">
        <v>60</v>
      </c>
    </row>
    <row r="94" spans="1:5" s="11" customFormat="1" ht="28.5">
      <c r="A94" s="31" t="s">
        <v>8368</v>
      </c>
      <c r="B94" s="113" t="s">
        <v>297</v>
      </c>
      <c r="C94" s="39" t="s">
        <v>298</v>
      </c>
      <c r="D94" s="41" t="s">
        <v>117</v>
      </c>
      <c r="E94" s="40" t="s">
        <v>60</v>
      </c>
    </row>
    <row r="95" spans="1:5" s="10" customFormat="1" ht="33" customHeight="1">
      <c r="A95" s="31" t="s">
        <v>8369</v>
      </c>
      <c r="B95" s="31" t="s">
        <v>299</v>
      </c>
      <c r="C95" s="32" t="s">
        <v>300</v>
      </c>
      <c r="D95" s="35" t="s">
        <v>117</v>
      </c>
      <c r="E95" s="36" t="s">
        <v>60</v>
      </c>
    </row>
    <row r="96" spans="1:5" s="11" customFormat="1" ht="28.5">
      <c r="A96" s="31" t="s">
        <v>8370</v>
      </c>
      <c r="B96" s="113" t="s">
        <v>301</v>
      </c>
      <c r="C96" s="39" t="s">
        <v>302</v>
      </c>
      <c r="D96" s="41" t="s">
        <v>117</v>
      </c>
      <c r="E96" s="40" t="s">
        <v>60</v>
      </c>
    </row>
    <row r="97" spans="1:5" s="10" customFormat="1" ht="33" customHeight="1">
      <c r="A97" s="31" t="s">
        <v>8371</v>
      </c>
      <c r="B97" s="31" t="s">
        <v>303</v>
      </c>
      <c r="C97" s="32" t="s">
        <v>304</v>
      </c>
      <c r="D97" s="35" t="s">
        <v>117</v>
      </c>
      <c r="E97" s="36" t="s">
        <v>61</v>
      </c>
    </row>
    <row r="98" spans="1:5" s="11" customFormat="1" ht="28.5">
      <c r="A98" s="31" t="s">
        <v>8372</v>
      </c>
      <c r="B98" s="113" t="s">
        <v>305</v>
      </c>
      <c r="C98" s="39" t="s">
        <v>306</v>
      </c>
      <c r="D98" s="41" t="s">
        <v>117</v>
      </c>
      <c r="E98" s="40" t="s">
        <v>61</v>
      </c>
    </row>
    <row r="99" spans="1:5" s="10" customFormat="1" ht="33" customHeight="1">
      <c r="A99" s="31" t="s">
        <v>8373</v>
      </c>
      <c r="B99" s="31" t="s">
        <v>307</v>
      </c>
      <c r="C99" s="32" t="s">
        <v>308</v>
      </c>
      <c r="D99" s="35" t="s">
        <v>117</v>
      </c>
      <c r="E99" s="36" t="s">
        <v>61</v>
      </c>
    </row>
    <row r="100" spans="1:5" s="11" customFormat="1" ht="28.5">
      <c r="A100" s="31" t="s">
        <v>8374</v>
      </c>
      <c r="B100" s="113" t="s">
        <v>309</v>
      </c>
      <c r="C100" s="39" t="s">
        <v>310</v>
      </c>
      <c r="D100" s="41" t="s">
        <v>117</v>
      </c>
      <c r="E100" s="40" t="s">
        <v>61</v>
      </c>
    </row>
    <row r="101" spans="1:5" s="10" customFormat="1" ht="33" customHeight="1">
      <c r="A101" s="31" t="s">
        <v>8375</v>
      </c>
      <c r="B101" s="31" t="s">
        <v>311</v>
      </c>
      <c r="C101" s="32" t="s">
        <v>312</v>
      </c>
      <c r="D101" s="35" t="s">
        <v>117</v>
      </c>
      <c r="E101" s="36" t="s">
        <v>61</v>
      </c>
    </row>
    <row r="102" spans="1:5" s="11" customFormat="1" ht="42.75">
      <c r="A102" s="31" t="s">
        <v>8376</v>
      </c>
      <c r="B102" s="113" t="s">
        <v>313</v>
      </c>
      <c r="C102" s="39" t="s">
        <v>314</v>
      </c>
      <c r="D102" s="41" t="s">
        <v>117</v>
      </c>
      <c r="E102" s="40" t="s">
        <v>62</v>
      </c>
    </row>
    <row r="103" spans="1:5" s="10" customFormat="1" ht="33" customHeight="1">
      <c r="A103" s="31" t="s">
        <v>8377</v>
      </c>
      <c r="B103" s="31" t="s">
        <v>315</v>
      </c>
      <c r="C103" s="32" t="s">
        <v>316</v>
      </c>
      <c r="D103" s="35" t="s">
        <v>117</v>
      </c>
      <c r="E103" s="36" t="s">
        <v>63</v>
      </c>
    </row>
    <row r="104" spans="1:5" s="11" customFormat="1">
      <c r="A104" s="31" t="s">
        <v>8378</v>
      </c>
      <c r="B104" s="113" t="s">
        <v>317</v>
      </c>
      <c r="C104" s="39" t="s">
        <v>318</v>
      </c>
      <c r="D104" s="41" t="s">
        <v>117</v>
      </c>
      <c r="E104" s="40" t="s">
        <v>64</v>
      </c>
    </row>
    <row r="105" spans="1:5" s="10" customFormat="1" ht="33" customHeight="1">
      <c r="A105" s="31" t="s">
        <v>8379</v>
      </c>
      <c r="B105" s="31" t="s">
        <v>319</v>
      </c>
      <c r="C105" s="32" t="s">
        <v>320</v>
      </c>
      <c r="D105" s="35" t="s">
        <v>117</v>
      </c>
      <c r="E105" s="36" t="s">
        <v>64</v>
      </c>
    </row>
    <row r="106" spans="1:5" s="11" customFormat="1">
      <c r="A106" s="31" t="s">
        <v>8380</v>
      </c>
      <c r="B106" s="113" t="s">
        <v>321</v>
      </c>
      <c r="C106" s="39" t="s">
        <v>322</v>
      </c>
      <c r="D106" s="41" t="s">
        <v>117</v>
      </c>
      <c r="E106" s="40" t="s">
        <v>64</v>
      </c>
    </row>
    <row r="107" spans="1:5" s="10" customFormat="1" ht="33" customHeight="1">
      <c r="A107" s="31" t="s">
        <v>8381</v>
      </c>
      <c r="B107" s="31" t="s">
        <v>323</v>
      </c>
      <c r="C107" s="32" t="s">
        <v>324</v>
      </c>
      <c r="D107" s="35" t="s">
        <v>117</v>
      </c>
      <c r="E107" s="36" t="s">
        <v>64</v>
      </c>
    </row>
    <row r="108" spans="1:5" s="11" customFormat="1" ht="28.5">
      <c r="A108" s="31" t="s">
        <v>8382</v>
      </c>
      <c r="B108" s="113" t="s">
        <v>325</v>
      </c>
      <c r="C108" s="39" t="s">
        <v>326</v>
      </c>
      <c r="D108" s="41" t="s">
        <v>117</v>
      </c>
      <c r="E108" s="40" t="s">
        <v>64</v>
      </c>
    </row>
    <row r="109" spans="1:5" s="10" customFormat="1" ht="33" customHeight="1">
      <c r="A109" s="31" t="s">
        <v>8383</v>
      </c>
      <c r="B109" s="31" t="s">
        <v>327</v>
      </c>
      <c r="C109" s="32" t="s">
        <v>328</v>
      </c>
      <c r="D109" s="35" t="s">
        <v>117</v>
      </c>
      <c r="E109" s="36" t="s">
        <v>65</v>
      </c>
    </row>
    <row r="110" spans="1:5" s="11" customFormat="1" ht="28.5">
      <c r="A110" s="31" t="s">
        <v>8384</v>
      </c>
      <c r="B110" s="113" t="s">
        <v>329</v>
      </c>
      <c r="C110" s="39" t="s">
        <v>330</v>
      </c>
      <c r="D110" s="41" t="s">
        <v>117</v>
      </c>
      <c r="E110" s="40" t="s">
        <v>65</v>
      </c>
    </row>
    <row r="111" spans="1:5" s="10" customFormat="1" ht="33" customHeight="1">
      <c r="A111" s="31" t="s">
        <v>8385</v>
      </c>
      <c r="B111" s="31" t="s">
        <v>331</v>
      </c>
      <c r="C111" s="32" t="s">
        <v>332</v>
      </c>
      <c r="D111" s="35" t="s">
        <v>117</v>
      </c>
      <c r="E111" s="36" t="s">
        <v>66</v>
      </c>
    </row>
    <row r="112" spans="1:5" s="11" customFormat="1" ht="28.5">
      <c r="A112" s="31" t="s">
        <v>8386</v>
      </c>
      <c r="B112" s="113" t="s">
        <v>333</v>
      </c>
      <c r="C112" s="39" t="s">
        <v>334</v>
      </c>
      <c r="D112" s="41" t="s">
        <v>117</v>
      </c>
      <c r="E112" s="40" t="s">
        <v>66</v>
      </c>
    </row>
    <row r="113" spans="1:5" s="10" customFormat="1" ht="33" customHeight="1">
      <c r="A113" s="31" t="s">
        <v>8387</v>
      </c>
      <c r="B113" s="31" t="s">
        <v>335</v>
      </c>
      <c r="C113" s="32" t="s">
        <v>336</v>
      </c>
      <c r="D113" s="35" t="s">
        <v>117</v>
      </c>
      <c r="E113" s="36" t="s">
        <v>67</v>
      </c>
    </row>
    <row r="114" spans="1:5" s="11" customFormat="1" ht="28.5">
      <c r="A114" s="31" t="s">
        <v>8388</v>
      </c>
      <c r="B114" s="113" t="s">
        <v>337</v>
      </c>
      <c r="C114" s="39" t="s">
        <v>338</v>
      </c>
      <c r="D114" s="41" t="s">
        <v>117</v>
      </c>
      <c r="E114" s="40" t="s">
        <v>65</v>
      </c>
    </row>
    <row r="115" spans="1:5" s="10" customFormat="1" ht="33" customHeight="1">
      <c r="A115" s="31" t="s">
        <v>8389</v>
      </c>
      <c r="B115" s="31" t="s">
        <v>339</v>
      </c>
      <c r="C115" s="32" t="s">
        <v>340</v>
      </c>
      <c r="D115" s="35" t="s">
        <v>117</v>
      </c>
      <c r="E115" s="36" t="s">
        <v>65</v>
      </c>
    </row>
    <row r="116" spans="1:5" s="11" customFormat="1" ht="42.75">
      <c r="A116" s="31" t="s">
        <v>8390</v>
      </c>
      <c r="B116" s="113" t="s">
        <v>341</v>
      </c>
      <c r="C116" s="39" t="s">
        <v>342</v>
      </c>
      <c r="D116" s="41" t="s">
        <v>117</v>
      </c>
      <c r="E116" s="40" t="s">
        <v>68</v>
      </c>
    </row>
    <row r="117" spans="1:5" s="10" customFormat="1" ht="33" customHeight="1">
      <c r="A117" s="31" t="s">
        <v>8391</v>
      </c>
      <c r="B117" s="31" t="s">
        <v>343</v>
      </c>
      <c r="C117" s="32" t="s">
        <v>344</v>
      </c>
      <c r="D117" s="35" t="s">
        <v>117</v>
      </c>
      <c r="E117" s="36" t="s">
        <v>69</v>
      </c>
    </row>
    <row r="118" spans="1:5" s="11" customFormat="1" ht="28.5">
      <c r="A118" s="31" t="s">
        <v>8392</v>
      </c>
      <c r="B118" s="113" t="s">
        <v>345</v>
      </c>
      <c r="C118" s="39" t="s">
        <v>346</v>
      </c>
      <c r="D118" s="41" t="s">
        <v>117</v>
      </c>
      <c r="E118" s="40" t="s">
        <v>69</v>
      </c>
    </row>
    <row r="119" spans="1:5" s="10" customFormat="1" ht="33" customHeight="1">
      <c r="A119" s="31" t="s">
        <v>8393</v>
      </c>
      <c r="B119" s="31" t="s">
        <v>347</v>
      </c>
      <c r="C119" s="32" t="s">
        <v>348</v>
      </c>
      <c r="D119" s="35" t="s">
        <v>117</v>
      </c>
      <c r="E119" s="36" t="s">
        <v>69</v>
      </c>
    </row>
    <row r="120" spans="1:5" s="11" customFormat="1" ht="28.5">
      <c r="A120" s="31" t="s">
        <v>8394</v>
      </c>
      <c r="B120" s="113" t="s">
        <v>349</v>
      </c>
      <c r="C120" s="39" t="s">
        <v>350</v>
      </c>
      <c r="D120" s="41" t="s">
        <v>117</v>
      </c>
      <c r="E120" s="40" t="s">
        <v>69</v>
      </c>
    </row>
    <row r="121" spans="1:5" s="10" customFormat="1" ht="33" customHeight="1">
      <c r="A121" s="31" t="s">
        <v>8395</v>
      </c>
      <c r="B121" s="31" t="s">
        <v>351</v>
      </c>
      <c r="C121" s="32" t="s">
        <v>352</v>
      </c>
      <c r="D121" s="35" t="s">
        <v>117</v>
      </c>
      <c r="E121" s="36" t="s">
        <v>69</v>
      </c>
    </row>
    <row r="122" spans="1:5" s="11" customFormat="1" ht="28.5">
      <c r="A122" s="31" t="s">
        <v>8396</v>
      </c>
      <c r="B122" s="113" t="s">
        <v>353</v>
      </c>
      <c r="C122" s="39" t="s">
        <v>354</v>
      </c>
      <c r="D122" s="41" t="s">
        <v>117</v>
      </c>
      <c r="E122" s="40" t="s">
        <v>70</v>
      </c>
    </row>
    <row r="123" spans="1:5" s="10" customFormat="1" ht="33" customHeight="1">
      <c r="A123" s="31" t="s">
        <v>8317</v>
      </c>
      <c r="B123" s="31" t="s">
        <v>355</v>
      </c>
      <c r="C123" s="32" t="s">
        <v>356</v>
      </c>
      <c r="D123" s="35" t="s">
        <v>117</v>
      </c>
      <c r="E123" s="36" t="s">
        <v>70</v>
      </c>
    </row>
    <row r="124" spans="1:5" s="11" customFormat="1" ht="28.5">
      <c r="A124" s="31" t="s">
        <v>8397</v>
      </c>
      <c r="B124" s="113" t="s">
        <v>357</v>
      </c>
      <c r="C124" s="39" t="s">
        <v>358</v>
      </c>
      <c r="D124" s="41" t="s">
        <v>117</v>
      </c>
      <c r="E124" s="40" t="s">
        <v>70</v>
      </c>
    </row>
    <row r="125" spans="1:5" s="10" customFormat="1" ht="33" customHeight="1">
      <c r="A125" s="31" t="s">
        <v>8398</v>
      </c>
      <c r="B125" s="31" t="s">
        <v>359</v>
      </c>
      <c r="C125" s="32" t="s">
        <v>360</v>
      </c>
      <c r="D125" s="35" t="s">
        <v>117</v>
      </c>
      <c r="E125" s="36" t="s">
        <v>70</v>
      </c>
    </row>
    <row r="126" spans="1:5" s="11" customFormat="1">
      <c r="A126" s="31" t="s">
        <v>8399</v>
      </c>
      <c r="B126" s="113" t="s">
        <v>361</v>
      </c>
      <c r="C126" s="39" t="s">
        <v>362</v>
      </c>
      <c r="D126" s="41" t="s">
        <v>117</v>
      </c>
      <c r="E126" s="40" t="s">
        <v>71</v>
      </c>
    </row>
    <row r="127" spans="1:5" s="10" customFormat="1" ht="33" customHeight="1">
      <c r="A127" s="31" t="s">
        <v>8400</v>
      </c>
      <c r="B127" s="31" t="s">
        <v>363</v>
      </c>
      <c r="C127" s="32" t="s">
        <v>364</v>
      </c>
      <c r="D127" s="35" t="s">
        <v>117</v>
      </c>
      <c r="E127" s="36" t="s">
        <v>72</v>
      </c>
    </row>
    <row r="128" spans="1:5" s="11" customFormat="1">
      <c r="A128" s="31" t="s">
        <v>8401</v>
      </c>
      <c r="B128" s="113" t="s">
        <v>365</v>
      </c>
      <c r="C128" s="39" t="s">
        <v>364</v>
      </c>
      <c r="D128" s="41" t="s">
        <v>117</v>
      </c>
      <c r="E128" s="40" t="s">
        <v>72</v>
      </c>
    </row>
    <row r="129" spans="1:5" s="10" customFormat="1" ht="33" customHeight="1">
      <c r="A129" s="31" t="s">
        <v>8402</v>
      </c>
      <c r="B129" s="31" t="s">
        <v>366</v>
      </c>
      <c r="C129" s="32" t="s">
        <v>364</v>
      </c>
      <c r="D129" s="35" t="s">
        <v>117</v>
      </c>
      <c r="E129" s="36" t="s">
        <v>72</v>
      </c>
    </row>
    <row r="130" spans="1:5" s="11" customFormat="1">
      <c r="A130" s="31" t="s">
        <v>8403</v>
      </c>
      <c r="B130" s="113" t="s">
        <v>367</v>
      </c>
      <c r="C130" s="39" t="s">
        <v>364</v>
      </c>
      <c r="D130" s="41" t="s">
        <v>117</v>
      </c>
      <c r="E130" s="40" t="s">
        <v>72</v>
      </c>
    </row>
    <row r="131" spans="1:5" s="10" customFormat="1" ht="33" customHeight="1">
      <c r="A131" s="31" t="s">
        <v>8404</v>
      </c>
      <c r="B131" s="31" t="s">
        <v>368</v>
      </c>
      <c r="C131" s="32" t="s">
        <v>369</v>
      </c>
      <c r="D131" s="35" t="s">
        <v>117</v>
      </c>
      <c r="E131" s="36" t="s">
        <v>73</v>
      </c>
    </row>
    <row r="132" spans="1:5" s="11" customFormat="1" ht="42.75">
      <c r="A132" s="31" t="s">
        <v>8405</v>
      </c>
      <c r="B132" s="113" t="s">
        <v>370</v>
      </c>
      <c r="C132" s="39" t="s">
        <v>371</v>
      </c>
      <c r="D132" s="41" t="s">
        <v>117</v>
      </c>
      <c r="E132" s="40" t="s">
        <v>73</v>
      </c>
    </row>
    <row r="133" spans="1:5" s="10" customFormat="1" ht="33" customHeight="1">
      <c r="A133" s="31" t="s">
        <v>8406</v>
      </c>
      <c r="B133" s="31" t="s">
        <v>372</v>
      </c>
      <c r="C133" s="32" t="s">
        <v>373</v>
      </c>
      <c r="D133" s="35" t="s">
        <v>117</v>
      </c>
      <c r="E133" s="36" t="s">
        <v>73</v>
      </c>
    </row>
    <row r="134" spans="1:5" s="11" customFormat="1" ht="42.75">
      <c r="A134" s="31" t="s">
        <v>8407</v>
      </c>
      <c r="B134" s="113" t="s">
        <v>374</v>
      </c>
      <c r="C134" s="39" t="s">
        <v>375</v>
      </c>
      <c r="D134" s="41" t="s">
        <v>117</v>
      </c>
      <c r="E134" s="40" t="s">
        <v>73</v>
      </c>
    </row>
    <row r="135" spans="1:5" s="10" customFormat="1" ht="33" customHeight="1">
      <c r="A135" s="31" t="s">
        <v>8408</v>
      </c>
      <c r="B135" s="31" t="s">
        <v>376</v>
      </c>
      <c r="C135" s="32" t="s">
        <v>377</v>
      </c>
      <c r="D135" s="35" t="s">
        <v>117</v>
      </c>
      <c r="E135" s="36" t="s">
        <v>73</v>
      </c>
    </row>
    <row r="136" spans="1:5" s="11" customFormat="1">
      <c r="A136" s="31" t="s">
        <v>8409</v>
      </c>
      <c r="B136" s="113" t="s">
        <v>378</v>
      </c>
      <c r="C136" s="39" t="s">
        <v>379</v>
      </c>
      <c r="D136" s="41" t="s">
        <v>117</v>
      </c>
      <c r="E136" s="40" t="s">
        <v>74</v>
      </c>
    </row>
    <row r="137" spans="1:5" s="10" customFormat="1" ht="33" customHeight="1">
      <c r="A137" s="31" t="s">
        <v>8410</v>
      </c>
      <c r="B137" s="31" t="s">
        <v>380</v>
      </c>
      <c r="C137" s="32" t="s">
        <v>8240</v>
      </c>
      <c r="D137" s="35" t="s">
        <v>381</v>
      </c>
      <c r="E137" s="36" t="s">
        <v>75</v>
      </c>
    </row>
    <row r="138" spans="1:5" s="11" customFormat="1" ht="28.5">
      <c r="A138" s="31" t="s">
        <v>8411</v>
      </c>
      <c r="B138" s="113" t="s">
        <v>382</v>
      </c>
      <c r="C138" s="39" t="s">
        <v>383</v>
      </c>
      <c r="D138" s="41" t="s">
        <v>381</v>
      </c>
      <c r="E138" s="40" t="s">
        <v>75</v>
      </c>
    </row>
    <row r="139" spans="1:5" s="10" customFormat="1" ht="33" customHeight="1">
      <c r="A139" s="31" t="s">
        <v>8412</v>
      </c>
      <c r="B139" s="31" t="s">
        <v>384</v>
      </c>
      <c r="C139" s="32" t="s">
        <v>385</v>
      </c>
      <c r="D139" s="35" t="s">
        <v>381</v>
      </c>
      <c r="E139" s="36" t="s">
        <v>75</v>
      </c>
    </row>
    <row r="140" spans="1:5" s="11" customFormat="1" ht="28.5">
      <c r="A140" s="31" t="s">
        <v>8413</v>
      </c>
      <c r="B140" s="113" t="s">
        <v>386</v>
      </c>
      <c r="C140" s="39" t="s">
        <v>387</v>
      </c>
      <c r="D140" s="41" t="s">
        <v>381</v>
      </c>
      <c r="E140" s="40" t="s">
        <v>75</v>
      </c>
    </row>
    <row r="141" spans="1:5" s="10" customFormat="1" ht="33" customHeight="1">
      <c r="A141" s="31" t="s">
        <v>8414</v>
      </c>
      <c r="B141" s="31" t="s">
        <v>388</v>
      </c>
      <c r="C141" s="32" t="s">
        <v>389</v>
      </c>
      <c r="D141" s="35" t="s">
        <v>381</v>
      </c>
      <c r="E141" s="36" t="s">
        <v>75</v>
      </c>
    </row>
    <row r="142" spans="1:5" s="11" customFormat="1" ht="28.5">
      <c r="A142" s="31" t="s">
        <v>8415</v>
      </c>
      <c r="B142" s="113" t="s">
        <v>390</v>
      </c>
      <c r="C142" s="39" t="s">
        <v>391</v>
      </c>
      <c r="D142" s="41" t="s">
        <v>381</v>
      </c>
      <c r="E142" s="40" t="s">
        <v>75</v>
      </c>
    </row>
    <row r="143" spans="1:5" s="10" customFormat="1" ht="33" customHeight="1">
      <c r="A143" s="31" t="s">
        <v>8416</v>
      </c>
      <c r="B143" s="31" t="s">
        <v>392</v>
      </c>
      <c r="C143" s="32" t="s">
        <v>393</v>
      </c>
      <c r="D143" s="35" t="s">
        <v>381</v>
      </c>
      <c r="E143" s="36" t="s">
        <v>75</v>
      </c>
    </row>
    <row r="144" spans="1:5" s="11" customFormat="1" ht="28.5">
      <c r="A144" s="31" t="s">
        <v>8417</v>
      </c>
      <c r="B144" s="113" t="s">
        <v>394</v>
      </c>
      <c r="C144" s="39" t="s">
        <v>395</v>
      </c>
      <c r="D144" s="41" t="s">
        <v>381</v>
      </c>
      <c r="E144" s="40" t="e" cm="1">
        <f t="array" aca="1" ref="E144" ca="1">_xll.BQL(B144,"industry_subgroup")</f>
        <v>#NAME?</v>
      </c>
    </row>
    <row r="145" spans="1:5" s="10" customFormat="1" ht="33" customHeight="1">
      <c r="A145" s="31" t="s">
        <v>8418</v>
      </c>
      <c r="B145" s="31" t="s">
        <v>396</v>
      </c>
      <c r="C145" s="32" t="s">
        <v>397</v>
      </c>
      <c r="D145" s="35" t="s">
        <v>381</v>
      </c>
      <c r="E145" s="36" t="e" cm="1">
        <f t="array" aca="1" ref="E145" ca="1">_xll.BQL(B145,"industry_subgroup")</f>
        <v>#NAME?</v>
      </c>
    </row>
    <row r="146" spans="1:5" s="11" customFormat="1" ht="28.5">
      <c r="A146" s="31" t="s">
        <v>8419</v>
      </c>
      <c r="B146" s="113" t="s">
        <v>398</v>
      </c>
      <c r="C146" s="39" t="s">
        <v>399</v>
      </c>
      <c r="D146" s="41" t="s">
        <v>381</v>
      </c>
      <c r="E146" s="40" t="e" cm="1">
        <f t="array" aca="1" ref="E146" ca="1">_xll.BQL(B146,"industry_subgroup")</f>
        <v>#NAME?</v>
      </c>
    </row>
    <row r="147" spans="1:5" s="10" customFormat="1" ht="33" customHeight="1">
      <c r="A147" s="31" t="s">
        <v>8420</v>
      </c>
      <c r="B147" s="31" t="s">
        <v>400</v>
      </c>
      <c r="C147" s="32" t="s">
        <v>401</v>
      </c>
      <c r="D147" s="35" t="s">
        <v>381</v>
      </c>
      <c r="E147" s="36" t="e" cm="1">
        <f t="array" aca="1" ref="E147" ca="1">_xll.BQL(B147,"industry_subgroup")</f>
        <v>#NAME?</v>
      </c>
    </row>
    <row r="148" spans="1:5" s="11" customFormat="1" ht="42.75">
      <c r="A148" s="31" t="s">
        <v>8421</v>
      </c>
      <c r="B148" s="113" t="s">
        <v>402</v>
      </c>
      <c r="C148" s="39" t="s">
        <v>403</v>
      </c>
      <c r="D148" s="41" t="s">
        <v>381</v>
      </c>
      <c r="E148" s="40" t="e" cm="1">
        <f t="array" aca="1" ref="E148" ca="1">_xll.BQL(B148,"industry_subgroup")</f>
        <v>#NAME?</v>
      </c>
    </row>
    <row r="149" spans="1:5" s="10" customFormat="1" ht="33" customHeight="1">
      <c r="A149" s="31" t="s">
        <v>8422</v>
      </c>
      <c r="B149" s="31" t="s">
        <v>404</v>
      </c>
      <c r="C149" s="32" t="s">
        <v>405</v>
      </c>
      <c r="D149" s="35" t="s">
        <v>381</v>
      </c>
      <c r="E149" s="36" t="e" cm="1">
        <f t="array" aca="1" ref="E149" ca="1">_xll.BQL(B149,"industry_subgroup")</f>
        <v>#NAME?</v>
      </c>
    </row>
    <row r="150" spans="1:5" s="11" customFormat="1" ht="42.75">
      <c r="A150" s="31" t="s">
        <v>8423</v>
      </c>
      <c r="B150" s="113" t="s">
        <v>406</v>
      </c>
      <c r="C150" s="39" t="s">
        <v>407</v>
      </c>
      <c r="D150" s="41" t="s">
        <v>381</v>
      </c>
      <c r="E150" s="40" t="e" cm="1">
        <f t="array" aca="1" ref="E150" ca="1">_xll.BQL(B150,"industry_subgroup")</f>
        <v>#NAME?</v>
      </c>
    </row>
    <row r="151" spans="1:5" s="10" customFormat="1" ht="33" customHeight="1">
      <c r="A151" s="31" t="s">
        <v>8424</v>
      </c>
      <c r="B151" s="31" t="s">
        <v>408</v>
      </c>
      <c r="C151" s="32" t="s">
        <v>8241</v>
      </c>
      <c r="D151" s="35" t="s">
        <v>381</v>
      </c>
      <c r="E151" s="36" t="s">
        <v>76</v>
      </c>
    </row>
    <row r="152" spans="1:5" s="11" customFormat="1">
      <c r="A152" s="31" t="s">
        <v>8425</v>
      </c>
      <c r="B152" s="113" t="s">
        <v>409</v>
      </c>
      <c r="C152" s="39" t="s">
        <v>410</v>
      </c>
      <c r="D152" s="41" t="s">
        <v>381</v>
      </c>
      <c r="E152" s="40" t="s">
        <v>76</v>
      </c>
    </row>
    <row r="153" spans="1:5" s="10" customFormat="1" ht="33" customHeight="1">
      <c r="A153" s="31" t="s">
        <v>8426</v>
      </c>
      <c r="B153" s="31" t="s">
        <v>411</v>
      </c>
      <c r="C153" s="32" t="s">
        <v>412</v>
      </c>
      <c r="D153" s="35" t="s">
        <v>381</v>
      </c>
      <c r="E153" s="36" t="s">
        <v>75</v>
      </c>
    </row>
    <row r="154" spans="1:5" s="11" customFormat="1" ht="28.5">
      <c r="A154" s="31" t="s">
        <v>8427</v>
      </c>
      <c r="B154" s="113" t="s">
        <v>413</v>
      </c>
      <c r="C154" s="39" t="s">
        <v>414</v>
      </c>
      <c r="D154" s="41" t="s">
        <v>381</v>
      </c>
      <c r="E154" s="40" t="s">
        <v>75</v>
      </c>
    </row>
    <row r="155" spans="1:5" s="10" customFormat="1" ht="33" customHeight="1">
      <c r="A155" s="31" t="s">
        <v>8428</v>
      </c>
      <c r="B155" s="31" t="s">
        <v>415</v>
      </c>
      <c r="C155" s="32" t="s">
        <v>416</v>
      </c>
      <c r="D155" s="35" t="s">
        <v>381</v>
      </c>
      <c r="E155" s="36" t="s">
        <v>75</v>
      </c>
    </row>
    <row r="156" spans="1:5" s="11" customFormat="1">
      <c r="A156" s="31" t="s">
        <v>8429</v>
      </c>
      <c r="B156" s="113" t="s">
        <v>417</v>
      </c>
      <c r="C156" s="39" t="s">
        <v>416</v>
      </c>
      <c r="D156" s="41" t="s">
        <v>381</v>
      </c>
      <c r="E156" s="40" t="s">
        <v>75</v>
      </c>
    </row>
    <row r="157" spans="1:5" s="10" customFormat="1" ht="33" customHeight="1">
      <c r="A157" s="31" t="s">
        <v>8430</v>
      </c>
      <c r="B157" s="31" t="s">
        <v>418</v>
      </c>
      <c r="C157" s="32" t="s">
        <v>419</v>
      </c>
      <c r="D157" s="35" t="s">
        <v>381</v>
      </c>
      <c r="E157" s="36" t="s">
        <v>75</v>
      </c>
    </row>
    <row r="158" spans="1:5" s="11" customFormat="1" ht="28.5">
      <c r="A158" s="31" t="s">
        <v>8431</v>
      </c>
      <c r="B158" s="113" t="s">
        <v>420</v>
      </c>
      <c r="C158" s="39" t="s">
        <v>421</v>
      </c>
      <c r="D158" s="41" t="s">
        <v>422</v>
      </c>
      <c r="E158" s="40" t="s">
        <v>77</v>
      </c>
    </row>
    <row r="159" spans="1:5" s="10" customFormat="1" ht="33" customHeight="1">
      <c r="A159" s="31" t="s">
        <v>8432</v>
      </c>
      <c r="B159" s="31" t="s">
        <v>423</v>
      </c>
      <c r="C159" s="32" t="s">
        <v>424</v>
      </c>
      <c r="D159" s="35" t="s">
        <v>422</v>
      </c>
      <c r="E159" s="36" t="s">
        <v>77</v>
      </c>
    </row>
    <row r="160" spans="1:5" s="11" customFormat="1" ht="28.5">
      <c r="A160" s="31" t="s">
        <v>8433</v>
      </c>
      <c r="B160" s="113" t="s">
        <v>425</v>
      </c>
      <c r="C160" s="39" t="s">
        <v>426</v>
      </c>
      <c r="D160" s="41" t="s">
        <v>422</v>
      </c>
      <c r="E160" s="40" t="s">
        <v>77</v>
      </c>
    </row>
    <row r="161" spans="1:5" s="10" customFormat="1" ht="33" customHeight="1">
      <c r="A161" s="31" t="s">
        <v>8434</v>
      </c>
      <c r="B161" s="31" t="s">
        <v>427</v>
      </c>
      <c r="C161" s="32" t="s">
        <v>428</v>
      </c>
      <c r="D161" s="35" t="s">
        <v>422</v>
      </c>
      <c r="E161" s="36" t="s">
        <v>77</v>
      </c>
    </row>
    <row r="162" spans="1:5" s="11" customFormat="1" ht="28.5">
      <c r="A162" s="31" t="s">
        <v>8435</v>
      </c>
      <c r="B162" s="113" t="s">
        <v>429</v>
      </c>
      <c r="C162" s="39" t="s">
        <v>430</v>
      </c>
      <c r="D162" s="41" t="s">
        <v>422</v>
      </c>
      <c r="E162" s="40" t="s">
        <v>77</v>
      </c>
    </row>
    <row r="163" spans="1:5" s="10" customFormat="1" ht="33" customHeight="1">
      <c r="A163" s="31" t="s">
        <v>8436</v>
      </c>
      <c r="B163" s="31" t="s">
        <v>431</v>
      </c>
      <c r="C163" s="32" t="s">
        <v>432</v>
      </c>
      <c r="D163" s="35" t="s">
        <v>422</v>
      </c>
      <c r="E163" s="36" t="s">
        <v>77</v>
      </c>
    </row>
    <row r="164" spans="1:5" s="11" customFormat="1">
      <c r="A164" s="31" t="s">
        <v>8437</v>
      </c>
      <c r="B164" s="113" t="s">
        <v>433</v>
      </c>
      <c r="C164" s="39" t="s">
        <v>434</v>
      </c>
      <c r="D164" s="41" t="s">
        <v>422</v>
      </c>
      <c r="E164" s="40" t="s">
        <v>77</v>
      </c>
    </row>
    <row r="165" spans="1:5" s="10" customFormat="1" ht="33" customHeight="1">
      <c r="A165" s="31" t="s">
        <v>8438</v>
      </c>
      <c r="B165" s="31" t="s">
        <v>435</v>
      </c>
      <c r="C165" s="32" t="s">
        <v>436</v>
      </c>
      <c r="D165" s="35" t="s">
        <v>422</v>
      </c>
      <c r="E165" s="36" t="s">
        <v>77</v>
      </c>
    </row>
    <row r="166" spans="1:5" s="11" customFormat="1" ht="28.5">
      <c r="A166" s="31" t="s">
        <v>8439</v>
      </c>
      <c r="B166" s="113" t="s">
        <v>437</v>
      </c>
      <c r="C166" s="39" t="s">
        <v>438</v>
      </c>
      <c r="D166" s="41" t="s">
        <v>422</v>
      </c>
      <c r="E166" s="40" t="s">
        <v>78</v>
      </c>
    </row>
    <row r="167" spans="1:5" s="10" customFormat="1" ht="33" customHeight="1">
      <c r="A167" s="31" t="s">
        <v>8317</v>
      </c>
      <c r="B167" s="31" t="s">
        <v>439</v>
      </c>
      <c r="C167" s="32" t="s">
        <v>440</v>
      </c>
      <c r="D167" s="35" t="s">
        <v>422</v>
      </c>
      <c r="E167" s="36" t="s">
        <v>78</v>
      </c>
    </row>
    <row r="168" spans="1:5" s="11" customFormat="1" ht="28.5">
      <c r="A168" s="31" t="s">
        <v>8317</v>
      </c>
      <c r="B168" s="113" t="s">
        <v>441</v>
      </c>
      <c r="C168" s="39" t="s">
        <v>442</v>
      </c>
      <c r="D168" s="41" t="s">
        <v>422</v>
      </c>
      <c r="E168" s="40" t="s">
        <v>78</v>
      </c>
    </row>
    <row r="169" spans="1:5" s="10" customFormat="1" ht="33" customHeight="1">
      <c r="A169" s="31" t="s">
        <v>8440</v>
      </c>
      <c r="B169" s="31" t="s">
        <v>443</v>
      </c>
      <c r="C169" s="32" t="s">
        <v>444</v>
      </c>
      <c r="D169" s="35" t="s">
        <v>422</v>
      </c>
      <c r="E169" s="36" t="s">
        <v>78</v>
      </c>
    </row>
    <row r="170" spans="1:5" s="11" customFormat="1" ht="28.5">
      <c r="A170" s="31" t="s">
        <v>8441</v>
      </c>
      <c r="B170" s="113" t="s">
        <v>445</v>
      </c>
      <c r="C170" s="39" t="s">
        <v>446</v>
      </c>
      <c r="D170" s="41" t="s">
        <v>422</v>
      </c>
      <c r="E170" s="40" t="s">
        <v>78</v>
      </c>
    </row>
    <row r="171" spans="1:5" s="10" customFormat="1" ht="33" customHeight="1">
      <c r="A171" s="31" t="s">
        <v>8442</v>
      </c>
      <c r="B171" s="31" t="s">
        <v>447</v>
      </c>
      <c r="C171" s="32" t="s">
        <v>448</v>
      </c>
      <c r="D171" s="35" t="s">
        <v>422</v>
      </c>
      <c r="E171" s="36" t="s">
        <v>78</v>
      </c>
    </row>
    <row r="172" spans="1:5" s="11" customFormat="1" ht="28.5">
      <c r="A172" s="31" t="s">
        <v>8443</v>
      </c>
      <c r="B172" s="113" t="s">
        <v>449</v>
      </c>
      <c r="C172" s="39" t="s">
        <v>450</v>
      </c>
      <c r="D172" s="41" t="s">
        <v>422</v>
      </c>
      <c r="E172" s="40" t="s">
        <v>78</v>
      </c>
    </row>
    <row r="173" spans="1:5" s="10" customFormat="1" ht="33" customHeight="1">
      <c r="A173" s="31" t="s">
        <v>8444</v>
      </c>
      <c r="B173" s="31" t="s">
        <v>451</v>
      </c>
      <c r="C173" s="32" t="s">
        <v>452</v>
      </c>
      <c r="D173" s="35" t="s">
        <v>422</v>
      </c>
      <c r="E173" s="36" t="s">
        <v>78</v>
      </c>
    </row>
    <row r="174" spans="1:5" s="11" customFormat="1" ht="42.75">
      <c r="A174" s="31" t="s">
        <v>8445</v>
      </c>
      <c r="B174" s="113" t="s">
        <v>453</v>
      </c>
      <c r="C174" s="39" t="s">
        <v>454</v>
      </c>
      <c r="D174" s="41" t="s">
        <v>422</v>
      </c>
      <c r="E174" s="40" t="s">
        <v>78</v>
      </c>
    </row>
    <row r="175" spans="1:5" s="10" customFormat="1" ht="33" customHeight="1">
      <c r="A175" s="31" t="s">
        <v>8446</v>
      </c>
      <c r="B175" s="31" t="s">
        <v>455</v>
      </c>
      <c r="C175" s="32" t="s">
        <v>456</v>
      </c>
      <c r="D175" s="35" t="s">
        <v>422</v>
      </c>
      <c r="E175" s="36" t="s">
        <v>78</v>
      </c>
    </row>
    <row r="176" spans="1:5" s="11" customFormat="1" ht="28.5">
      <c r="A176" s="31" t="s">
        <v>8447</v>
      </c>
      <c r="B176" s="113" t="s">
        <v>457</v>
      </c>
      <c r="C176" s="39" t="s">
        <v>458</v>
      </c>
      <c r="D176" s="41" t="s">
        <v>422</v>
      </c>
      <c r="E176" s="40" t="s">
        <v>78</v>
      </c>
    </row>
    <row r="177" spans="1:5" s="10" customFormat="1" ht="33" customHeight="1">
      <c r="A177" s="31" t="s">
        <v>8448</v>
      </c>
      <c r="B177" s="31" t="s">
        <v>459</v>
      </c>
      <c r="C177" s="32" t="s">
        <v>460</v>
      </c>
      <c r="D177" s="35" t="s">
        <v>422</v>
      </c>
      <c r="E177" s="36" t="s">
        <v>78</v>
      </c>
    </row>
    <row r="178" spans="1:5" s="11" customFormat="1" ht="28.5">
      <c r="A178" s="31" t="s">
        <v>8449</v>
      </c>
      <c r="B178" s="113" t="s">
        <v>461</v>
      </c>
      <c r="C178" s="39" t="s">
        <v>462</v>
      </c>
      <c r="D178" s="41" t="s">
        <v>422</v>
      </c>
      <c r="E178" s="40" t="s">
        <v>78</v>
      </c>
    </row>
    <row r="179" spans="1:5" s="10" customFormat="1" ht="33" customHeight="1">
      <c r="A179" s="31" t="s">
        <v>8450</v>
      </c>
      <c r="B179" s="31" t="s">
        <v>463</v>
      </c>
      <c r="C179" s="32" t="s">
        <v>464</v>
      </c>
      <c r="D179" s="35" t="s">
        <v>422</v>
      </c>
      <c r="E179" s="36" t="s">
        <v>78</v>
      </c>
    </row>
    <row r="180" spans="1:5" s="11" customFormat="1" ht="28.5">
      <c r="A180" s="31" t="s">
        <v>8451</v>
      </c>
      <c r="B180" s="113" t="s">
        <v>465</v>
      </c>
      <c r="C180" s="39" t="s">
        <v>466</v>
      </c>
      <c r="D180" s="41" t="s">
        <v>422</v>
      </c>
      <c r="E180" s="40" t="s">
        <v>78</v>
      </c>
    </row>
    <row r="181" spans="1:5" s="10" customFormat="1" ht="33" customHeight="1">
      <c r="A181" s="31" t="s">
        <v>8452</v>
      </c>
      <c r="B181" s="31" t="s">
        <v>467</v>
      </c>
      <c r="C181" s="32" t="s">
        <v>468</v>
      </c>
      <c r="D181" s="35" t="s">
        <v>422</v>
      </c>
      <c r="E181" s="36" t="s">
        <v>78</v>
      </c>
    </row>
    <row r="182" spans="1:5" s="11" customFormat="1" ht="28.5">
      <c r="A182" s="31" t="s">
        <v>8453</v>
      </c>
      <c r="B182" s="113" t="s">
        <v>469</v>
      </c>
      <c r="C182" s="39" t="s">
        <v>470</v>
      </c>
      <c r="D182" s="41" t="s">
        <v>422</v>
      </c>
      <c r="E182" s="40" t="s">
        <v>78</v>
      </c>
    </row>
    <row r="183" spans="1:5" s="10" customFormat="1" ht="33" customHeight="1">
      <c r="A183" s="31" t="s">
        <v>8454</v>
      </c>
      <c r="B183" s="31" t="s">
        <v>471</v>
      </c>
      <c r="C183" s="32" t="s">
        <v>472</v>
      </c>
      <c r="D183" s="35" t="s">
        <v>422</v>
      </c>
      <c r="E183" s="36" t="s">
        <v>78</v>
      </c>
    </row>
    <row r="184" spans="1:5" s="11" customFormat="1" ht="28.5">
      <c r="A184" s="31" t="s">
        <v>8455</v>
      </c>
      <c r="B184" s="113" t="s">
        <v>473</v>
      </c>
      <c r="C184" s="39" t="s">
        <v>474</v>
      </c>
      <c r="D184" s="41" t="s">
        <v>422</v>
      </c>
      <c r="E184" s="40" t="s">
        <v>78</v>
      </c>
    </row>
    <row r="185" spans="1:5" s="10" customFormat="1" ht="33" customHeight="1">
      <c r="A185" s="31" t="s">
        <v>8456</v>
      </c>
      <c r="B185" s="31" t="s">
        <v>475</v>
      </c>
      <c r="C185" s="32" t="s">
        <v>476</v>
      </c>
      <c r="D185" s="35" t="s">
        <v>422</v>
      </c>
      <c r="E185" s="36" t="s">
        <v>78</v>
      </c>
    </row>
    <row r="186" spans="1:5" s="11" customFormat="1" ht="28.5">
      <c r="A186" s="31" t="s">
        <v>8457</v>
      </c>
      <c r="B186" s="113" t="s">
        <v>477</v>
      </c>
      <c r="C186" s="39" t="s">
        <v>478</v>
      </c>
      <c r="D186" s="41" t="s">
        <v>422</v>
      </c>
      <c r="E186" s="40" t="s">
        <v>78</v>
      </c>
    </row>
    <row r="187" spans="1:5" s="10" customFormat="1" ht="33" customHeight="1">
      <c r="A187" s="31" t="s">
        <v>8458</v>
      </c>
      <c r="B187" s="31" t="s">
        <v>479</v>
      </c>
      <c r="C187" s="32" t="s">
        <v>480</v>
      </c>
      <c r="D187" s="35" t="s">
        <v>422</v>
      </c>
      <c r="E187" s="36" t="s">
        <v>78</v>
      </c>
    </row>
    <row r="188" spans="1:5" s="11" customFormat="1" ht="42.75">
      <c r="A188" s="31" t="s">
        <v>8459</v>
      </c>
      <c r="B188" s="113" t="s">
        <v>481</v>
      </c>
      <c r="C188" s="39" t="s">
        <v>482</v>
      </c>
      <c r="D188" s="41" t="s">
        <v>422</v>
      </c>
      <c r="E188" s="40" t="s">
        <v>78</v>
      </c>
    </row>
    <row r="189" spans="1:5" s="10" customFormat="1" ht="33" customHeight="1">
      <c r="A189" s="31" t="s">
        <v>8460</v>
      </c>
      <c r="B189" s="31" t="s">
        <v>483</v>
      </c>
      <c r="C189" s="32" t="s">
        <v>484</v>
      </c>
      <c r="D189" s="35" t="s">
        <v>422</v>
      </c>
      <c r="E189" s="36" t="s">
        <v>78</v>
      </c>
    </row>
    <row r="190" spans="1:5" s="11" customFormat="1" ht="28.5">
      <c r="A190" s="31" t="s">
        <v>8461</v>
      </c>
      <c r="B190" s="113" t="s">
        <v>485</v>
      </c>
      <c r="C190" s="39" t="s">
        <v>486</v>
      </c>
      <c r="D190" s="41" t="s">
        <v>422</v>
      </c>
      <c r="E190" s="40" t="s">
        <v>78</v>
      </c>
    </row>
    <row r="191" spans="1:5" s="10" customFormat="1" ht="33" customHeight="1">
      <c r="A191" s="31" t="s">
        <v>8462</v>
      </c>
      <c r="B191" s="31" t="s">
        <v>487</v>
      </c>
      <c r="C191" s="32" t="s">
        <v>488</v>
      </c>
      <c r="D191" s="35" t="s">
        <v>422</v>
      </c>
      <c r="E191" s="36" t="s">
        <v>79</v>
      </c>
    </row>
    <row r="192" spans="1:5" s="11" customFormat="1" ht="42.75">
      <c r="A192" s="31" t="s">
        <v>8463</v>
      </c>
      <c r="B192" s="113" t="s">
        <v>489</v>
      </c>
      <c r="C192" s="39" t="s">
        <v>490</v>
      </c>
      <c r="D192" s="41" t="s">
        <v>422</v>
      </c>
      <c r="E192" s="40" t="s">
        <v>79</v>
      </c>
    </row>
    <row r="193" spans="1:5" s="10" customFormat="1" ht="33" customHeight="1">
      <c r="A193" s="31" t="s">
        <v>8464</v>
      </c>
      <c r="B193" s="31" t="s">
        <v>491</v>
      </c>
      <c r="C193" s="32" t="s">
        <v>492</v>
      </c>
      <c r="D193" s="35" t="s">
        <v>422</v>
      </c>
      <c r="E193" s="36" t="s">
        <v>79</v>
      </c>
    </row>
    <row r="194" spans="1:5" s="11" customFormat="1" ht="28.5">
      <c r="A194" s="31" t="s">
        <v>8465</v>
      </c>
      <c r="B194" s="113" t="s">
        <v>493</v>
      </c>
      <c r="C194" s="39" t="s">
        <v>494</v>
      </c>
      <c r="D194" s="41" t="s">
        <v>422</v>
      </c>
      <c r="E194" s="40" t="s">
        <v>79</v>
      </c>
    </row>
    <row r="195" spans="1:5" s="10" customFormat="1" ht="33" customHeight="1">
      <c r="A195" s="31" t="s">
        <v>8466</v>
      </c>
      <c r="B195" s="31" t="s">
        <v>495</v>
      </c>
      <c r="C195" s="32" t="s">
        <v>496</v>
      </c>
      <c r="D195" s="35" t="s">
        <v>422</v>
      </c>
      <c r="E195" s="36" t="s">
        <v>79</v>
      </c>
    </row>
    <row r="196" spans="1:5" s="11" customFormat="1" ht="28.5">
      <c r="A196" s="31" t="s">
        <v>8467</v>
      </c>
      <c r="B196" s="113" t="s">
        <v>497</v>
      </c>
      <c r="C196" s="39" t="s">
        <v>498</v>
      </c>
      <c r="D196" s="41" t="s">
        <v>422</v>
      </c>
      <c r="E196" s="40" t="s">
        <v>79</v>
      </c>
    </row>
    <row r="197" spans="1:5" s="10" customFormat="1" ht="33" customHeight="1">
      <c r="A197" s="31" t="s">
        <v>8468</v>
      </c>
      <c r="B197" s="31" t="s">
        <v>499</v>
      </c>
      <c r="C197" s="32" t="s">
        <v>500</v>
      </c>
      <c r="D197" s="35" t="s">
        <v>422</v>
      </c>
      <c r="E197" s="36" t="s">
        <v>79</v>
      </c>
    </row>
    <row r="198" spans="1:5" s="11" customFormat="1" ht="42.75">
      <c r="A198" s="31" t="s">
        <v>8469</v>
      </c>
      <c r="B198" s="113" t="s">
        <v>501</v>
      </c>
      <c r="C198" s="39" t="s">
        <v>502</v>
      </c>
      <c r="D198" s="41" t="s">
        <v>422</v>
      </c>
      <c r="E198" s="40" t="s">
        <v>79</v>
      </c>
    </row>
    <row r="199" spans="1:5" s="10" customFormat="1" ht="33" customHeight="1">
      <c r="A199" s="31" t="s">
        <v>8470</v>
      </c>
      <c r="B199" s="31" t="s">
        <v>503</v>
      </c>
      <c r="C199" s="32" t="s">
        <v>504</v>
      </c>
      <c r="D199" s="35" t="s">
        <v>422</v>
      </c>
      <c r="E199" s="36" t="s">
        <v>79</v>
      </c>
    </row>
    <row r="200" spans="1:5" s="11" customFormat="1" ht="42.75">
      <c r="A200" s="31" t="s">
        <v>8471</v>
      </c>
      <c r="B200" s="113" t="s">
        <v>505</v>
      </c>
      <c r="C200" s="39" t="s">
        <v>506</v>
      </c>
      <c r="D200" s="41" t="s">
        <v>422</v>
      </c>
      <c r="E200" s="40" t="s">
        <v>79</v>
      </c>
    </row>
    <row r="201" spans="1:5" s="10" customFormat="1" ht="33" customHeight="1">
      <c r="A201" s="31" t="s">
        <v>8472</v>
      </c>
      <c r="B201" s="31" t="s">
        <v>507</v>
      </c>
      <c r="C201" s="32" t="s">
        <v>508</v>
      </c>
      <c r="D201" s="35" t="s">
        <v>422</v>
      </c>
      <c r="E201" s="36" t="s">
        <v>79</v>
      </c>
    </row>
    <row r="202" spans="1:5" s="11" customFormat="1" ht="28.5">
      <c r="A202" s="31" t="s">
        <v>8473</v>
      </c>
      <c r="B202" s="113" t="s">
        <v>509</v>
      </c>
      <c r="C202" s="39" t="s">
        <v>510</v>
      </c>
      <c r="D202" s="41" t="s">
        <v>422</v>
      </c>
      <c r="E202" s="40" t="s">
        <v>78</v>
      </c>
    </row>
    <row r="203" spans="1:5" s="10" customFormat="1" ht="33" customHeight="1">
      <c r="A203" s="31" t="s">
        <v>8474</v>
      </c>
      <c r="B203" s="31" t="s">
        <v>511</v>
      </c>
      <c r="C203" s="32" t="s">
        <v>512</v>
      </c>
      <c r="D203" s="35" t="s">
        <v>422</v>
      </c>
      <c r="E203" s="36" t="s">
        <v>78</v>
      </c>
    </row>
    <row r="204" spans="1:5" s="11" customFormat="1" ht="28.5">
      <c r="A204" s="31" t="s">
        <v>8475</v>
      </c>
      <c r="B204" s="113" t="s">
        <v>513</v>
      </c>
      <c r="C204" s="39" t="s">
        <v>510</v>
      </c>
      <c r="D204" s="41" t="s">
        <v>422</v>
      </c>
      <c r="E204" s="40" t="s">
        <v>78</v>
      </c>
    </row>
    <row r="205" spans="1:5" s="10" customFormat="1" ht="33" customHeight="1">
      <c r="A205" s="31" t="s">
        <v>8476</v>
      </c>
      <c r="B205" s="31" t="s">
        <v>514</v>
      </c>
      <c r="C205" s="32" t="s">
        <v>512</v>
      </c>
      <c r="D205" s="35" t="s">
        <v>422</v>
      </c>
      <c r="E205" s="36" t="s">
        <v>78</v>
      </c>
    </row>
    <row r="206" spans="1:5" s="11" customFormat="1" ht="28.5">
      <c r="A206" s="31" t="s">
        <v>8477</v>
      </c>
      <c r="B206" s="113" t="s">
        <v>515</v>
      </c>
      <c r="C206" s="39" t="s">
        <v>510</v>
      </c>
      <c r="D206" s="41" t="s">
        <v>422</v>
      </c>
      <c r="E206" s="40" t="s">
        <v>78</v>
      </c>
    </row>
    <row r="207" spans="1:5" s="10" customFormat="1" ht="33" customHeight="1">
      <c r="A207" s="31" t="s">
        <v>8478</v>
      </c>
      <c r="B207" s="31" t="s">
        <v>516</v>
      </c>
      <c r="C207" s="32" t="s">
        <v>512</v>
      </c>
      <c r="D207" s="35" t="s">
        <v>422</v>
      </c>
      <c r="E207" s="36" t="s">
        <v>78</v>
      </c>
    </row>
    <row r="208" spans="1:5" s="11" customFormat="1" ht="28.5">
      <c r="A208" s="31" t="s">
        <v>8479</v>
      </c>
      <c r="B208" s="113" t="s">
        <v>517</v>
      </c>
      <c r="C208" s="39" t="s">
        <v>518</v>
      </c>
      <c r="D208" s="41" t="s">
        <v>422</v>
      </c>
      <c r="E208" s="40" t="s">
        <v>78</v>
      </c>
    </row>
    <row r="209" spans="1:5" s="10" customFormat="1" ht="33" customHeight="1">
      <c r="A209" s="31" t="s">
        <v>8480</v>
      </c>
      <c r="B209" s="31" t="s">
        <v>519</v>
      </c>
      <c r="C209" s="32" t="s">
        <v>520</v>
      </c>
      <c r="D209" s="35" t="s">
        <v>422</v>
      </c>
      <c r="E209" s="36" t="s">
        <v>78</v>
      </c>
    </row>
    <row r="210" spans="1:5" s="11" customFormat="1" ht="28.5">
      <c r="A210" s="31" t="s">
        <v>8481</v>
      </c>
      <c r="B210" s="113" t="s">
        <v>521</v>
      </c>
      <c r="C210" s="39" t="s">
        <v>522</v>
      </c>
      <c r="D210" s="41" t="s">
        <v>422</v>
      </c>
      <c r="E210" s="40" t="s">
        <v>78</v>
      </c>
    </row>
    <row r="211" spans="1:5" s="10" customFormat="1" ht="33" customHeight="1">
      <c r="A211" s="31" t="s">
        <v>8482</v>
      </c>
      <c r="B211" s="31" t="s">
        <v>523</v>
      </c>
      <c r="C211" s="32" t="s">
        <v>524</v>
      </c>
      <c r="D211" s="35" t="s">
        <v>422</v>
      </c>
      <c r="E211" s="36" t="s">
        <v>78</v>
      </c>
    </row>
    <row r="212" spans="1:5" s="11" customFormat="1" ht="28.5">
      <c r="A212" s="31" t="s">
        <v>8483</v>
      </c>
      <c r="B212" s="113" t="s">
        <v>525</v>
      </c>
      <c r="C212" s="39" t="s">
        <v>526</v>
      </c>
      <c r="D212" s="41" t="s">
        <v>422</v>
      </c>
      <c r="E212" s="40" t="s">
        <v>78</v>
      </c>
    </row>
    <row r="213" spans="1:5" s="10" customFormat="1" ht="33" customHeight="1">
      <c r="A213" s="31" t="s">
        <v>8484</v>
      </c>
      <c r="B213" s="31" t="s">
        <v>527</v>
      </c>
      <c r="C213" s="32" t="s">
        <v>528</v>
      </c>
      <c r="D213" s="35" t="s">
        <v>422</v>
      </c>
      <c r="E213" s="36" t="s">
        <v>78</v>
      </c>
    </row>
    <row r="214" spans="1:5" s="11" customFormat="1" ht="28.5">
      <c r="A214" s="31" t="s">
        <v>8485</v>
      </c>
      <c r="B214" s="113" t="s">
        <v>529</v>
      </c>
      <c r="C214" s="39" t="s">
        <v>530</v>
      </c>
      <c r="D214" s="41" t="s">
        <v>422</v>
      </c>
      <c r="E214" s="40" t="s">
        <v>78</v>
      </c>
    </row>
    <row r="215" spans="1:5" s="10" customFormat="1" ht="33" customHeight="1">
      <c r="A215" s="31" t="s">
        <v>8486</v>
      </c>
      <c r="B215" s="31" t="s">
        <v>531</v>
      </c>
      <c r="C215" s="32" t="s">
        <v>8242</v>
      </c>
      <c r="D215" s="35" t="s">
        <v>422</v>
      </c>
      <c r="E215" s="36" t="s">
        <v>78</v>
      </c>
    </row>
    <row r="216" spans="1:5" s="11" customFormat="1" ht="25.5">
      <c r="A216" s="31" t="s">
        <v>8487</v>
      </c>
      <c r="B216" s="113" t="s">
        <v>532</v>
      </c>
      <c r="C216" s="39" t="s">
        <v>8243</v>
      </c>
      <c r="D216" s="41" t="s">
        <v>422</v>
      </c>
      <c r="E216" s="40" t="s">
        <v>78</v>
      </c>
    </row>
    <row r="217" spans="1:5" s="10" customFormat="1" ht="33" customHeight="1">
      <c r="A217" s="31" t="s">
        <v>8488</v>
      </c>
      <c r="B217" s="31" t="s">
        <v>533</v>
      </c>
      <c r="C217" s="32" t="s">
        <v>8244</v>
      </c>
      <c r="D217" s="35" t="s">
        <v>422</v>
      </c>
      <c r="E217" s="36" t="s">
        <v>78</v>
      </c>
    </row>
    <row r="218" spans="1:5" s="11" customFormat="1" ht="25.5">
      <c r="A218" s="31" t="s">
        <v>8489</v>
      </c>
      <c r="B218" s="113" t="s">
        <v>534</v>
      </c>
      <c r="C218" s="39" t="s">
        <v>8245</v>
      </c>
      <c r="D218" s="41" t="s">
        <v>422</v>
      </c>
      <c r="E218" s="40" t="s">
        <v>78</v>
      </c>
    </row>
    <row r="219" spans="1:5" s="10" customFormat="1" ht="33" customHeight="1">
      <c r="A219" s="31" t="s">
        <v>8490</v>
      </c>
      <c r="B219" s="31" t="s">
        <v>535</v>
      </c>
      <c r="C219" s="32" t="s">
        <v>536</v>
      </c>
      <c r="D219" s="35" t="s">
        <v>422</v>
      </c>
      <c r="E219" s="36" t="s">
        <v>79</v>
      </c>
    </row>
    <row r="220" spans="1:5" s="11" customFormat="1" ht="28.5">
      <c r="A220" s="31" t="s">
        <v>8491</v>
      </c>
      <c r="B220" s="113" t="s">
        <v>537</v>
      </c>
      <c r="C220" s="39" t="s">
        <v>538</v>
      </c>
      <c r="D220" s="41" t="s">
        <v>422</v>
      </c>
      <c r="E220" s="40" t="s">
        <v>79</v>
      </c>
    </row>
    <row r="221" spans="1:5" s="10" customFormat="1" ht="33" customHeight="1">
      <c r="A221" s="31" t="s">
        <v>8492</v>
      </c>
      <c r="B221" s="31" t="s">
        <v>539</v>
      </c>
      <c r="C221" s="32" t="s">
        <v>540</v>
      </c>
      <c r="D221" s="35" t="s">
        <v>422</v>
      </c>
      <c r="E221" s="36" t="s">
        <v>79</v>
      </c>
    </row>
    <row r="222" spans="1:5" s="11" customFormat="1" ht="28.5">
      <c r="A222" s="31" t="s">
        <v>8493</v>
      </c>
      <c r="B222" s="113" t="s">
        <v>541</v>
      </c>
      <c r="C222" s="39" t="s">
        <v>542</v>
      </c>
      <c r="D222" s="41" t="s">
        <v>422</v>
      </c>
      <c r="E222" s="40" t="s">
        <v>79</v>
      </c>
    </row>
    <row r="223" spans="1:5" s="10" customFormat="1" ht="33" customHeight="1">
      <c r="A223" s="31" t="s">
        <v>8494</v>
      </c>
      <c r="B223" s="31" t="s">
        <v>543</v>
      </c>
      <c r="C223" s="32" t="s">
        <v>544</v>
      </c>
      <c r="D223" s="35" t="s">
        <v>422</v>
      </c>
      <c r="E223" s="36" t="s">
        <v>79</v>
      </c>
    </row>
    <row r="224" spans="1:5" s="11" customFormat="1" ht="28.5">
      <c r="A224" s="31" t="s">
        <v>8495</v>
      </c>
      <c r="B224" s="113" t="s">
        <v>545</v>
      </c>
      <c r="C224" s="39" t="s">
        <v>546</v>
      </c>
      <c r="D224" s="41" t="s">
        <v>422</v>
      </c>
      <c r="E224" s="40" t="s">
        <v>78</v>
      </c>
    </row>
    <row r="225" spans="1:5" s="10" customFormat="1" ht="33" customHeight="1">
      <c r="A225" s="31" t="s">
        <v>8496</v>
      </c>
      <c r="B225" s="31" t="s">
        <v>547</v>
      </c>
      <c r="C225" s="32" t="s">
        <v>548</v>
      </c>
      <c r="D225" s="35" t="s">
        <v>422</v>
      </c>
      <c r="E225" s="36" t="s">
        <v>79</v>
      </c>
    </row>
    <row r="226" spans="1:5" s="11" customFormat="1" ht="28.5">
      <c r="A226" s="31" t="s">
        <v>8497</v>
      </c>
      <c r="B226" s="113" t="s">
        <v>549</v>
      </c>
      <c r="C226" s="39" t="s">
        <v>550</v>
      </c>
      <c r="D226" s="41" t="s">
        <v>422</v>
      </c>
      <c r="E226" s="40" t="s">
        <v>79</v>
      </c>
    </row>
    <row r="227" spans="1:5" s="10" customFormat="1" ht="33" customHeight="1">
      <c r="A227" s="31" t="s">
        <v>8498</v>
      </c>
      <c r="B227" s="31" t="s">
        <v>551</v>
      </c>
      <c r="C227" s="32" t="s">
        <v>552</v>
      </c>
      <c r="D227" s="35" t="s">
        <v>422</v>
      </c>
      <c r="E227" s="36" t="s">
        <v>79</v>
      </c>
    </row>
    <row r="228" spans="1:5" s="11" customFormat="1" ht="28.5">
      <c r="A228" s="31" t="s">
        <v>8499</v>
      </c>
      <c r="B228" s="113" t="s">
        <v>553</v>
      </c>
      <c r="C228" s="39" t="s">
        <v>554</v>
      </c>
      <c r="D228" s="41" t="s">
        <v>422</v>
      </c>
      <c r="E228" s="40" t="s">
        <v>78</v>
      </c>
    </row>
    <row r="229" spans="1:5" s="10" customFormat="1" ht="33" customHeight="1">
      <c r="A229" s="31" t="s">
        <v>8500</v>
      </c>
      <c r="B229" s="31" t="s">
        <v>555</v>
      </c>
      <c r="C229" s="32" t="s">
        <v>556</v>
      </c>
      <c r="D229" s="35" t="s">
        <v>422</v>
      </c>
      <c r="E229" s="36" t="s">
        <v>78</v>
      </c>
    </row>
    <row r="230" spans="1:5" s="11" customFormat="1" ht="28.5">
      <c r="A230" s="31" t="s">
        <v>8501</v>
      </c>
      <c r="B230" s="113" t="s">
        <v>557</v>
      </c>
      <c r="C230" s="39" t="s">
        <v>558</v>
      </c>
      <c r="D230" s="41" t="s">
        <v>422</v>
      </c>
      <c r="E230" s="40" t="s">
        <v>78</v>
      </c>
    </row>
    <row r="231" spans="1:5" s="10" customFormat="1" ht="33" customHeight="1">
      <c r="A231" s="31" t="s">
        <v>8502</v>
      </c>
      <c r="B231" s="31" t="s">
        <v>559</v>
      </c>
      <c r="C231" s="32" t="s">
        <v>558</v>
      </c>
      <c r="D231" s="35" t="s">
        <v>422</v>
      </c>
      <c r="E231" s="36" t="s">
        <v>78</v>
      </c>
    </row>
    <row r="232" spans="1:5" s="11" customFormat="1" ht="28.5">
      <c r="A232" s="31" t="s">
        <v>8503</v>
      </c>
      <c r="B232" s="113" t="s">
        <v>560</v>
      </c>
      <c r="C232" s="39" t="s">
        <v>561</v>
      </c>
      <c r="D232" s="41" t="s">
        <v>422</v>
      </c>
      <c r="E232" s="40" t="s">
        <v>80</v>
      </c>
    </row>
    <row r="233" spans="1:5" s="10" customFormat="1" ht="33" customHeight="1">
      <c r="A233" s="31" t="s">
        <v>8504</v>
      </c>
      <c r="B233" s="31" t="s">
        <v>562</v>
      </c>
      <c r="C233" s="32" t="s">
        <v>563</v>
      </c>
      <c r="D233" s="35" t="s">
        <v>422</v>
      </c>
      <c r="E233" s="36" t="s">
        <v>80</v>
      </c>
    </row>
    <row r="234" spans="1:5" s="11" customFormat="1" ht="28.5">
      <c r="A234" s="31" t="s">
        <v>8505</v>
      </c>
      <c r="B234" s="113" t="s">
        <v>564</v>
      </c>
      <c r="C234" s="39" t="s">
        <v>565</v>
      </c>
      <c r="D234" s="41" t="s">
        <v>422</v>
      </c>
      <c r="E234" s="40" t="s">
        <v>80</v>
      </c>
    </row>
    <row r="235" spans="1:5" s="10" customFormat="1" ht="33" customHeight="1">
      <c r="A235" s="31" t="s">
        <v>8506</v>
      </c>
      <c r="B235" s="31" t="s">
        <v>566</v>
      </c>
      <c r="C235" s="32" t="s">
        <v>567</v>
      </c>
      <c r="D235" s="35" t="s">
        <v>422</v>
      </c>
      <c r="E235" s="36" t="s">
        <v>80</v>
      </c>
    </row>
    <row r="236" spans="1:5" s="11" customFormat="1" ht="28.5">
      <c r="A236" s="31" t="s">
        <v>8507</v>
      </c>
      <c r="B236" s="113" t="s">
        <v>568</v>
      </c>
      <c r="C236" s="39" t="s">
        <v>569</v>
      </c>
      <c r="D236" s="41" t="s">
        <v>422</v>
      </c>
      <c r="E236" s="40" t="s">
        <v>80</v>
      </c>
    </row>
    <row r="237" spans="1:5" s="10" customFormat="1" ht="33" customHeight="1">
      <c r="A237" s="31" t="s">
        <v>8508</v>
      </c>
      <c r="B237" s="31" t="s">
        <v>570</v>
      </c>
      <c r="C237" s="32" t="s">
        <v>571</v>
      </c>
      <c r="D237" s="35" t="s">
        <v>422</v>
      </c>
      <c r="E237" s="36" t="s">
        <v>80</v>
      </c>
    </row>
    <row r="238" spans="1:5" s="11" customFormat="1" ht="57">
      <c r="A238" s="31" t="s">
        <v>8509</v>
      </c>
      <c r="B238" s="113" t="s">
        <v>572</v>
      </c>
      <c r="C238" s="39" t="s">
        <v>573</v>
      </c>
      <c r="D238" s="41" t="s">
        <v>422</v>
      </c>
      <c r="E238" s="40" t="s">
        <v>80</v>
      </c>
    </row>
    <row r="239" spans="1:5" s="10" customFormat="1" ht="33" customHeight="1">
      <c r="A239" s="31" t="s">
        <v>8510</v>
      </c>
      <c r="B239" s="31" t="s">
        <v>574</v>
      </c>
      <c r="C239" s="32" t="s">
        <v>575</v>
      </c>
      <c r="D239" s="35" t="s">
        <v>422</v>
      </c>
      <c r="E239" s="36" t="s">
        <v>80</v>
      </c>
    </row>
    <row r="240" spans="1:5" s="11" customFormat="1" ht="57">
      <c r="A240" s="31" t="s">
        <v>8511</v>
      </c>
      <c r="B240" s="113" t="s">
        <v>576</v>
      </c>
      <c r="C240" s="39" t="s">
        <v>577</v>
      </c>
      <c r="D240" s="41" t="s">
        <v>422</v>
      </c>
      <c r="E240" s="40" t="s">
        <v>80</v>
      </c>
    </row>
    <row r="241" spans="1:5" s="10" customFormat="1" ht="33" customHeight="1">
      <c r="A241" s="31" t="s">
        <v>8512</v>
      </c>
      <c r="B241" s="31" t="s">
        <v>578</v>
      </c>
      <c r="C241" s="32" t="s">
        <v>579</v>
      </c>
      <c r="D241" s="35" t="s">
        <v>422</v>
      </c>
      <c r="E241" s="36" t="s">
        <v>81</v>
      </c>
    </row>
    <row r="242" spans="1:5" s="11" customFormat="1" ht="28.5">
      <c r="A242" s="31" t="s">
        <v>8513</v>
      </c>
      <c r="B242" s="113" t="s">
        <v>580</v>
      </c>
      <c r="C242" s="39" t="s">
        <v>581</v>
      </c>
      <c r="D242" s="41" t="s">
        <v>422</v>
      </c>
      <c r="E242" s="40" t="s">
        <v>81</v>
      </c>
    </row>
    <row r="243" spans="1:5" s="10" customFormat="1" ht="33" customHeight="1">
      <c r="A243" s="31" t="s">
        <v>8514</v>
      </c>
      <c r="B243" s="31" t="s">
        <v>582</v>
      </c>
      <c r="C243" s="32" t="s">
        <v>583</v>
      </c>
      <c r="D243" s="35" t="s">
        <v>422</v>
      </c>
      <c r="E243" s="36" t="s">
        <v>81</v>
      </c>
    </row>
    <row r="244" spans="1:5" s="11" customFormat="1" ht="28.5">
      <c r="A244" s="31" t="s">
        <v>8515</v>
      </c>
      <c r="B244" s="113" t="s">
        <v>584</v>
      </c>
      <c r="C244" s="39" t="s">
        <v>585</v>
      </c>
      <c r="D244" s="41" t="s">
        <v>422</v>
      </c>
      <c r="E244" s="40" t="s">
        <v>81</v>
      </c>
    </row>
    <row r="245" spans="1:5" s="10" customFormat="1" ht="33" customHeight="1">
      <c r="A245" s="31" t="s">
        <v>8516</v>
      </c>
      <c r="B245" s="31" t="s">
        <v>586</v>
      </c>
      <c r="C245" s="32" t="s">
        <v>587</v>
      </c>
      <c r="D245" s="35" t="s">
        <v>422</v>
      </c>
      <c r="E245" s="36" t="s">
        <v>81</v>
      </c>
    </row>
    <row r="246" spans="1:5" s="11" customFormat="1" ht="28.5">
      <c r="A246" s="31" t="s">
        <v>8517</v>
      </c>
      <c r="B246" s="113" t="s">
        <v>588</v>
      </c>
      <c r="C246" s="39" t="s">
        <v>589</v>
      </c>
      <c r="D246" s="41" t="s">
        <v>422</v>
      </c>
      <c r="E246" s="40" t="s">
        <v>81</v>
      </c>
    </row>
    <row r="247" spans="1:5" s="10" customFormat="1" ht="33" customHeight="1">
      <c r="A247" s="31" t="s">
        <v>8518</v>
      </c>
      <c r="B247" s="31" t="s">
        <v>590</v>
      </c>
      <c r="C247" s="32" t="s">
        <v>591</v>
      </c>
      <c r="D247" s="35" t="s">
        <v>422</v>
      </c>
      <c r="E247" s="36" t="s">
        <v>81</v>
      </c>
    </row>
    <row r="248" spans="1:5" s="11" customFormat="1" ht="28.5">
      <c r="A248" s="31" t="s">
        <v>8519</v>
      </c>
      <c r="B248" s="113" t="s">
        <v>592</v>
      </c>
      <c r="C248" s="39" t="s">
        <v>593</v>
      </c>
      <c r="D248" s="41" t="s">
        <v>422</v>
      </c>
      <c r="E248" s="40" t="s">
        <v>81</v>
      </c>
    </row>
    <row r="249" spans="1:5" s="10" customFormat="1" ht="33" customHeight="1">
      <c r="A249" s="31" t="s">
        <v>8520</v>
      </c>
      <c r="B249" s="31" t="s">
        <v>594</v>
      </c>
      <c r="C249" s="32" t="s">
        <v>595</v>
      </c>
      <c r="D249" s="35" t="s">
        <v>422</v>
      </c>
      <c r="E249" s="36" t="s">
        <v>81</v>
      </c>
    </row>
    <row r="250" spans="1:5" s="11" customFormat="1" ht="42.75">
      <c r="A250" s="31" t="s">
        <v>8521</v>
      </c>
      <c r="B250" s="113" t="s">
        <v>596</v>
      </c>
      <c r="C250" s="39" t="s">
        <v>597</v>
      </c>
      <c r="D250" s="41" t="s">
        <v>422</v>
      </c>
      <c r="E250" s="40" t="s">
        <v>81</v>
      </c>
    </row>
    <row r="251" spans="1:5" s="10" customFormat="1" ht="33" customHeight="1">
      <c r="A251" s="31" t="s">
        <v>8522</v>
      </c>
      <c r="B251" s="31" t="s">
        <v>598</v>
      </c>
      <c r="C251" s="32" t="s">
        <v>599</v>
      </c>
      <c r="D251" s="35" t="s">
        <v>422</v>
      </c>
      <c r="E251" s="36" t="s">
        <v>81</v>
      </c>
    </row>
    <row r="252" spans="1:5" s="11" customFormat="1" ht="28.5">
      <c r="A252" s="31" t="s">
        <v>8523</v>
      </c>
      <c r="B252" s="113" t="s">
        <v>600</v>
      </c>
      <c r="C252" s="39" t="s">
        <v>601</v>
      </c>
      <c r="D252" s="41" t="s">
        <v>422</v>
      </c>
      <c r="E252" s="40" t="s">
        <v>81</v>
      </c>
    </row>
    <row r="253" spans="1:5" s="10" customFormat="1" ht="33" customHeight="1">
      <c r="A253" s="31" t="s">
        <v>8524</v>
      </c>
      <c r="B253" s="31" t="s">
        <v>602</v>
      </c>
      <c r="C253" s="32" t="s">
        <v>603</v>
      </c>
      <c r="D253" s="35" t="s">
        <v>422</v>
      </c>
      <c r="E253" s="36" t="s">
        <v>81</v>
      </c>
    </row>
    <row r="254" spans="1:5" s="11" customFormat="1" ht="28.5">
      <c r="A254" s="31" t="s">
        <v>8525</v>
      </c>
      <c r="B254" s="113" t="s">
        <v>604</v>
      </c>
      <c r="C254" s="39" t="s">
        <v>605</v>
      </c>
      <c r="D254" s="41" t="s">
        <v>422</v>
      </c>
      <c r="E254" s="40" t="s">
        <v>81</v>
      </c>
    </row>
    <row r="255" spans="1:5" s="10" customFormat="1" ht="33" customHeight="1">
      <c r="A255" s="31" t="s">
        <v>8526</v>
      </c>
      <c r="B255" s="31" t="s">
        <v>606</v>
      </c>
      <c r="C255" s="32" t="s">
        <v>607</v>
      </c>
      <c r="D255" s="35" t="s">
        <v>422</v>
      </c>
      <c r="E255" s="36" t="s">
        <v>81</v>
      </c>
    </row>
    <row r="256" spans="1:5" s="11" customFormat="1" ht="42.75">
      <c r="A256" s="31" t="s">
        <v>8527</v>
      </c>
      <c r="B256" s="113" t="s">
        <v>608</v>
      </c>
      <c r="C256" s="39" t="s">
        <v>609</v>
      </c>
      <c r="D256" s="41" t="s">
        <v>422</v>
      </c>
      <c r="E256" s="40" t="s">
        <v>81</v>
      </c>
    </row>
    <row r="257" spans="1:5" s="10" customFormat="1" ht="33" customHeight="1">
      <c r="A257" s="31" t="s">
        <v>8528</v>
      </c>
      <c r="B257" s="31" t="s">
        <v>610</v>
      </c>
      <c r="C257" s="32" t="s">
        <v>611</v>
      </c>
      <c r="D257" s="35" t="s">
        <v>422</v>
      </c>
      <c r="E257" s="36" t="s">
        <v>81</v>
      </c>
    </row>
    <row r="258" spans="1:5" s="11" customFormat="1" ht="42.75">
      <c r="A258" s="31" t="s">
        <v>8529</v>
      </c>
      <c r="B258" s="113" t="s">
        <v>612</v>
      </c>
      <c r="C258" s="39" t="s">
        <v>613</v>
      </c>
      <c r="D258" s="41" t="s">
        <v>422</v>
      </c>
      <c r="E258" s="40" t="s">
        <v>81</v>
      </c>
    </row>
    <row r="259" spans="1:5" s="10" customFormat="1" ht="33" customHeight="1">
      <c r="A259" s="31" t="s">
        <v>8530</v>
      </c>
      <c r="B259" s="31" t="s">
        <v>614</v>
      </c>
      <c r="C259" s="32" t="s">
        <v>615</v>
      </c>
      <c r="D259" s="35" t="s">
        <v>422</v>
      </c>
      <c r="E259" s="36" t="s">
        <v>81</v>
      </c>
    </row>
    <row r="260" spans="1:5" s="11" customFormat="1" ht="42.75">
      <c r="A260" s="31" t="s">
        <v>8531</v>
      </c>
      <c r="B260" s="113" t="s">
        <v>616</v>
      </c>
      <c r="C260" s="39" t="s">
        <v>617</v>
      </c>
      <c r="D260" s="41" t="s">
        <v>422</v>
      </c>
      <c r="E260" s="40" t="s">
        <v>81</v>
      </c>
    </row>
    <row r="261" spans="1:5" s="10" customFormat="1" ht="33" customHeight="1">
      <c r="A261" s="31" t="s">
        <v>8532</v>
      </c>
      <c r="B261" s="31" t="s">
        <v>618</v>
      </c>
      <c r="C261" s="32" t="s">
        <v>619</v>
      </c>
      <c r="D261" s="35" t="s">
        <v>422</v>
      </c>
      <c r="E261" s="36" t="s">
        <v>82</v>
      </c>
    </row>
    <row r="262" spans="1:5" s="11" customFormat="1" ht="28.5">
      <c r="A262" s="31" t="s">
        <v>8533</v>
      </c>
      <c r="B262" s="113" t="s">
        <v>620</v>
      </c>
      <c r="C262" s="39" t="s">
        <v>621</v>
      </c>
      <c r="D262" s="41" t="s">
        <v>422</v>
      </c>
      <c r="E262" s="40" t="s">
        <v>82</v>
      </c>
    </row>
    <row r="263" spans="1:5" s="10" customFormat="1" ht="33" customHeight="1">
      <c r="A263" s="31" t="s">
        <v>8534</v>
      </c>
      <c r="B263" s="31" t="s">
        <v>622</v>
      </c>
      <c r="C263" s="32" t="s">
        <v>623</v>
      </c>
      <c r="D263" s="35" t="s">
        <v>422</v>
      </c>
      <c r="E263" s="36" t="s">
        <v>82</v>
      </c>
    </row>
    <row r="264" spans="1:5" s="11" customFormat="1" ht="28.5">
      <c r="A264" s="31" t="s">
        <v>8535</v>
      </c>
      <c r="B264" s="113" t="s">
        <v>624</v>
      </c>
      <c r="C264" s="39" t="s">
        <v>625</v>
      </c>
      <c r="D264" s="41" t="s">
        <v>422</v>
      </c>
      <c r="E264" s="40" t="s">
        <v>82</v>
      </c>
    </row>
    <row r="265" spans="1:5" s="10" customFormat="1" ht="33" customHeight="1">
      <c r="A265" s="31" t="s">
        <v>8536</v>
      </c>
      <c r="B265" s="31" t="s">
        <v>626</v>
      </c>
      <c r="C265" s="32" t="s">
        <v>627</v>
      </c>
      <c r="D265" s="35" t="s">
        <v>422</v>
      </c>
      <c r="E265" s="36" t="s">
        <v>82</v>
      </c>
    </row>
    <row r="266" spans="1:5" s="11" customFormat="1" ht="28.5">
      <c r="A266" s="31" t="s">
        <v>8537</v>
      </c>
      <c r="B266" s="113" t="s">
        <v>628</v>
      </c>
      <c r="C266" s="39" t="s">
        <v>629</v>
      </c>
      <c r="D266" s="41" t="s">
        <v>422</v>
      </c>
      <c r="E266" s="40" t="s">
        <v>82</v>
      </c>
    </row>
    <row r="267" spans="1:5" s="10" customFormat="1" ht="33" customHeight="1">
      <c r="A267" s="31" t="s">
        <v>8538</v>
      </c>
      <c r="B267" s="31" t="s">
        <v>630</v>
      </c>
      <c r="C267" s="32" t="s">
        <v>631</v>
      </c>
      <c r="D267" s="35" t="s">
        <v>422</v>
      </c>
      <c r="E267" s="36" t="s">
        <v>82</v>
      </c>
    </row>
    <row r="268" spans="1:5" s="11" customFormat="1" ht="42.75">
      <c r="A268" s="31" t="s">
        <v>8539</v>
      </c>
      <c r="B268" s="113" t="s">
        <v>632</v>
      </c>
      <c r="C268" s="39" t="s">
        <v>633</v>
      </c>
      <c r="D268" s="41" t="s">
        <v>422</v>
      </c>
      <c r="E268" s="40" t="s">
        <v>82</v>
      </c>
    </row>
    <row r="269" spans="1:5" s="10" customFormat="1" ht="33" customHeight="1">
      <c r="A269" s="31" t="s">
        <v>8540</v>
      </c>
      <c r="B269" s="31" t="s">
        <v>634</v>
      </c>
      <c r="C269" s="32" t="s">
        <v>635</v>
      </c>
      <c r="D269" s="35" t="s">
        <v>422</v>
      </c>
      <c r="E269" s="36" t="s">
        <v>82</v>
      </c>
    </row>
    <row r="270" spans="1:5" s="11" customFormat="1" ht="57">
      <c r="A270" s="31" t="s">
        <v>8541</v>
      </c>
      <c r="B270" s="113" t="s">
        <v>636</v>
      </c>
      <c r="C270" s="39" t="s">
        <v>637</v>
      </c>
      <c r="D270" s="41" t="s">
        <v>422</v>
      </c>
      <c r="E270" s="40" t="s">
        <v>82</v>
      </c>
    </row>
    <row r="271" spans="1:5" s="10" customFormat="1" ht="33" customHeight="1">
      <c r="A271" s="31" t="s">
        <v>8542</v>
      </c>
      <c r="B271" s="31" t="s">
        <v>638</v>
      </c>
      <c r="C271" s="32" t="s">
        <v>639</v>
      </c>
      <c r="D271" s="35" t="s">
        <v>422</v>
      </c>
      <c r="E271" s="36" t="s">
        <v>82</v>
      </c>
    </row>
    <row r="272" spans="1:5" s="11" customFormat="1" ht="28.5">
      <c r="A272" s="31" t="s">
        <v>8543</v>
      </c>
      <c r="B272" s="113" t="s">
        <v>640</v>
      </c>
      <c r="C272" s="39" t="s">
        <v>641</v>
      </c>
      <c r="D272" s="41" t="s">
        <v>422</v>
      </c>
      <c r="E272" s="40" t="s">
        <v>82</v>
      </c>
    </row>
    <row r="273" spans="1:5" s="10" customFormat="1" ht="33" customHeight="1">
      <c r="A273" s="31" t="s">
        <v>8544</v>
      </c>
      <c r="B273" s="31" t="s">
        <v>642</v>
      </c>
      <c r="C273" s="32" t="s">
        <v>643</v>
      </c>
      <c r="D273" s="35" t="s">
        <v>422</v>
      </c>
      <c r="E273" s="36" t="s">
        <v>83</v>
      </c>
    </row>
    <row r="274" spans="1:5" s="11" customFormat="1" ht="57">
      <c r="A274" s="31" t="s">
        <v>8545</v>
      </c>
      <c r="B274" s="113" t="s">
        <v>644</v>
      </c>
      <c r="C274" s="39" t="s">
        <v>645</v>
      </c>
      <c r="D274" s="41" t="s">
        <v>422</v>
      </c>
      <c r="E274" s="40" t="s">
        <v>83</v>
      </c>
    </row>
    <row r="275" spans="1:5" s="10" customFormat="1" ht="33" customHeight="1">
      <c r="A275" s="31" t="s">
        <v>8546</v>
      </c>
      <c r="B275" s="31" t="s">
        <v>646</v>
      </c>
      <c r="C275" s="32" t="s">
        <v>647</v>
      </c>
      <c r="D275" s="35" t="s">
        <v>422</v>
      </c>
      <c r="E275" s="36" t="s">
        <v>83</v>
      </c>
    </row>
    <row r="276" spans="1:5" s="11" customFormat="1" ht="57">
      <c r="A276" s="31" t="s">
        <v>8547</v>
      </c>
      <c r="B276" s="113" t="s">
        <v>648</v>
      </c>
      <c r="C276" s="39" t="s">
        <v>649</v>
      </c>
      <c r="D276" s="41" t="s">
        <v>422</v>
      </c>
      <c r="E276" s="40" t="s">
        <v>83</v>
      </c>
    </row>
    <row r="277" spans="1:5" s="10" customFormat="1" ht="33" customHeight="1">
      <c r="A277" s="31" t="s">
        <v>8548</v>
      </c>
      <c r="B277" s="31" t="s">
        <v>650</v>
      </c>
      <c r="C277" s="32" t="s">
        <v>651</v>
      </c>
      <c r="D277" s="35" t="s">
        <v>422</v>
      </c>
      <c r="E277" s="36" t="s">
        <v>83</v>
      </c>
    </row>
    <row r="278" spans="1:5" s="11" customFormat="1" ht="42.75">
      <c r="A278" s="31" t="s">
        <v>8549</v>
      </c>
      <c r="B278" s="113" t="s">
        <v>652</v>
      </c>
      <c r="C278" s="39" t="s">
        <v>653</v>
      </c>
      <c r="D278" s="41" t="s">
        <v>422</v>
      </c>
      <c r="E278" s="40" t="s">
        <v>83</v>
      </c>
    </row>
    <row r="279" spans="1:5" s="10" customFormat="1" ht="33" customHeight="1">
      <c r="A279" s="31" t="s">
        <v>8550</v>
      </c>
      <c r="B279" s="31" t="s">
        <v>654</v>
      </c>
      <c r="C279" s="32" t="s">
        <v>655</v>
      </c>
      <c r="D279" s="35" t="s">
        <v>422</v>
      </c>
      <c r="E279" s="36" t="s">
        <v>83</v>
      </c>
    </row>
    <row r="280" spans="1:5" s="11" customFormat="1" ht="28.5">
      <c r="A280" s="31" t="s">
        <v>8551</v>
      </c>
      <c r="B280" s="113" t="s">
        <v>656</v>
      </c>
      <c r="C280" s="39" t="s">
        <v>657</v>
      </c>
      <c r="D280" s="41" t="s">
        <v>422</v>
      </c>
      <c r="E280" s="40" t="s">
        <v>83</v>
      </c>
    </row>
    <row r="281" spans="1:5" s="10" customFormat="1" ht="33" customHeight="1">
      <c r="A281" s="31" t="s">
        <v>8552</v>
      </c>
      <c r="B281" s="31" t="s">
        <v>658</v>
      </c>
      <c r="C281" s="32" t="s">
        <v>659</v>
      </c>
      <c r="D281" s="35" t="s">
        <v>422</v>
      </c>
      <c r="E281" s="36" t="s">
        <v>83</v>
      </c>
    </row>
    <row r="282" spans="1:5" s="11" customFormat="1" ht="28.5">
      <c r="A282" s="31" t="s">
        <v>8553</v>
      </c>
      <c r="B282" s="113" t="s">
        <v>660</v>
      </c>
      <c r="C282" s="39" t="s">
        <v>661</v>
      </c>
      <c r="D282" s="41" t="s">
        <v>422</v>
      </c>
      <c r="E282" s="40" t="s">
        <v>83</v>
      </c>
    </row>
    <row r="283" spans="1:5" s="10" customFormat="1" ht="33" customHeight="1">
      <c r="A283" s="31" t="s">
        <v>8554</v>
      </c>
      <c r="B283" s="31" t="s">
        <v>662</v>
      </c>
      <c r="C283" s="32" t="s">
        <v>663</v>
      </c>
      <c r="D283" s="35" t="s">
        <v>422</v>
      </c>
      <c r="E283" s="36" t="s">
        <v>83</v>
      </c>
    </row>
    <row r="284" spans="1:5" s="11" customFormat="1" ht="42.75">
      <c r="A284" s="31" t="s">
        <v>8555</v>
      </c>
      <c r="B284" s="113" t="s">
        <v>664</v>
      </c>
      <c r="C284" s="39" t="s">
        <v>665</v>
      </c>
      <c r="D284" s="41" t="s">
        <v>422</v>
      </c>
      <c r="E284" s="40" t="s">
        <v>83</v>
      </c>
    </row>
    <row r="285" spans="1:5" s="10" customFormat="1" ht="33" customHeight="1">
      <c r="A285" s="31" t="s">
        <v>8556</v>
      </c>
      <c r="B285" s="31" t="s">
        <v>666</v>
      </c>
      <c r="C285" s="32" t="s">
        <v>667</v>
      </c>
      <c r="D285" s="35" t="s">
        <v>422</v>
      </c>
      <c r="E285" s="36" t="s">
        <v>83</v>
      </c>
    </row>
    <row r="286" spans="1:5" s="11" customFormat="1" ht="42.75">
      <c r="A286" s="31" t="s">
        <v>8557</v>
      </c>
      <c r="B286" s="113" t="s">
        <v>668</v>
      </c>
      <c r="C286" s="39" t="s">
        <v>669</v>
      </c>
      <c r="D286" s="41" t="s">
        <v>422</v>
      </c>
      <c r="E286" s="40" t="s">
        <v>83</v>
      </c>
    </row>
    <row r="287" spans="1:5" s="10" customFormat="1" ht="33" customHeight="1">
      <c r="A287" s="31" t="s">
        <v>8558</v>
      </c>
      <c r="B287" s="31" t="s">
        <v>670</v>
      </c>
      <c r="C287" s="32" t="s">
        <v>671</v>
      </c>
      <c r="D287" s="35" t="s">
        <v>422</v>
      </c>
      <c r="E287" s="36" t="s">
        <v>83</v>
      </c>
    </row>
    <row r="288" spans="1:5" s="11" customFormat="1" ht="57">
      <c r="A288" s="31" t="s">
        <v>8559</v>
      </c>
      <c r="B288" s="113" t="s">
        <v>672</v>
      </c>
      <c r="C288" s="39" t="s">
        <v>673</v>
      </c>
      <c r="D288" s="41" t="s">
        <v>422</v>
      </c>
      <c r="E288" s="40" t="s">
        <v>83</v>
      </c>
    </row>
    <row r="289" spans="1:5" s="10" customFormat="1" ht="33" customHeight="1">
      <c r="A289" s="31" t="s">
        <v>8560</v>
      </c>
      <c r="B289" s="31" t="s">
        <v>674</v>
      </c>
      <c r="C289" s="32" t="s">
        <v>675</v>
      </c>
      <c r="D289" s="35" t="s">
        <v>422</v>
      </c>
      <c r="E289" s="36" t="s">
        <v>83</v>
      </c>
    </row>
    <row r="290" spans="1:5" s="11" customFormat="1" ht="28.5">
      <c r="A290" s="31" t="s">
        <v>8561</v>
      </c>
      <c r="B290" s="113" t="s">
        <v>676</v>
      </c>
      <c r="C290" s="39" t="s">
        <v>677</v>
      </c>
      <c r="D290" s="41" t="s">
        <v>422</v>
      </c>
      <c r="E290" s="40" t="s">
        <v>8246</v>
      </c>
    </row>
    <row r="291" spans="1:5" s="10" customFormat="1" ht="33" customHeight="1">
      <c r="A291" s="31" t="s">
        <v>8562</v>
      </c>
      <c r="B291" s="31" t="s">
        <v>678</v>
      </c>
      <c r="C291" s="32" t="s">
        <v>679</v>
      </c>
      <c r="D291" s="35" t="s">
        <v>422</v>
      </c>
      <c r="E291" s="36" t="s">
        <v>8246</v>
      </c>
    </row>
    <row r="292" spans="1:5" s="11" customFormat="1" ht="28.5">
      <c r="A292" s="31" t="s">
        <v>8563</v>
      </c>
      <c r="B292" s="113" t="s">
        <v>680</v>
      </c>
      <c r="C292" s="39" t="s">
        <v>681</v>
      </c>
      <c r="D292" s="41" t="s">
        <v>422</v>
      </c>
      <c r="E292" s="40" t="s">
        <v>8246</v>
      </c>
    </row>
    <row r="293" spans="1:5" s="10" customFormat="1" ht="33" customHeight="1">
      <c r="A293" s="31" t="s">
        <v>8564</v>
      </c>
      <c r="B293" s="31" t="s">
        <v>682</v>
      </c>
      <c r="C293" s="32" t="s">
        <v>683</v>
      </c>
      <c r="D293" s="35" t="s">
        <v>422</v>
      </c>
      <c r="E293" s="36" t="s">
        <v>8246</v>
      </c>
    </row>
    <row r="294" spans="1:5" s="11" customFormat="1" ht="28.5">
      <c r="A294" s="31" t="s">
        <v>8565</v>
      </c>
      <c r="B294" s="113" t="s">
        <v>684</v>
      </c>
      <c r="C294" s="39" t="s">
        <v>685</v>
      </c>
      <c r="D294" s="41" t="s">
        <v>422</v>
      </c>
      <c r="E294" s="40" t="s">
        <v>8246</v>
      </c>
    </row>
    <row r="295" spans="1:5" s="10" customFormat="1" ht="33" customHeight="1">
      <c r="A295" s="31" t="s">
        <v>8566</v>
      </c>
      <c r="B295" s="31" t="s">
        <v>686</v>
      </c>
      <c r="C295" s="32" t="s">
        <v>687</v>
      </c>
      <c r="D295" s="35" t="s">
        <v>422</v>
      </c>
      <c r="E295" s="36" t="s">
        <v>8246</v>
      </c>
    </row>
    <row r="296" spans="1:5" s="11" customFormat="1" ht="28.5">
      <c r="A296" s="31" t="s">
        <v>8567</v>
      </c>
      <c r="B296" s="113" t="s">
        <v>688</v>
      </c>
      <c r="C296" s="39" t="s">
        <v>689</v>
      </c>
      <c r="D296" s="41" t="s">
        <v>422</v>
      </c>
      <c r="E296" s="40" t="s">
        <v>84</v>
      </c>
    </row>
    <row r="297" spans="1:5" s="10" customFormat="1" ht="33" customHeight="1">
      <c r="A297" s="31" t="s">
        <v>8568</v>
      </c>
      <c r="B297" s="31" t="s">
        <v>690</v>
      </c>
      <c r="C297" s="32" t="s">
        <v>691</v>
      </c>
      <c r="D297" s="35" t="s">
        <v>422</v>
      </c>
      <c r="E297" s="36" t="s">
        <v>84</v>
      </c>
    </row>
    <row r="298" spans="1:5" s="11" customFormat="1" ht="42.75">
      <c r="A298" s="31" t="s">
        <v>8569</v>
      </c>
      <c r="B298" s="113" t="s">
        <v>692</v>
      </c>
      <c r="C298" s="39" t="s">
        <v>693</v>
      </c>
      <c r="D298" s="41" t="s">
        <v>422</v>
      </c>
      <c r="E298" s="40" t="s">
        <v>84</v>
      </c>
    </row>
    <row r="299" spans="1:5" s="10" customFormat="1" ht="33" customHeight="1">
      <c r="A299" s="31" t="s">
        <v>8570</v>
      </c>
      <c r="B299" s="31" t="s">
        <v>694</v>
      </c>
      <c r="C299" s="32" t="s">
        <v>695</v>
      </c>
      <c r="D299" s="35" t="s">
        <v>422</v>
      </c>
      <c r="E299" s="36" t="s">
        <v>85</v>
      </c>
    </row>
    <row r="300" spans="1:5" s="11" customFormat="1">
      <c r="A300" s="31" t="s">
        <v>8571</v>
      </c>
      <c r="B300" s="113" t="s">
        <v>696</v>
      </c>
      <c r="C300" s="39" t="s">
        <v>8247</v>
      </c>
      <c r="D300" s="41" t="s">
        <v>422</v>
      </c>
      <c r="E300" s="40" t="s">
        <v>86</v>
      </c>
    </row>
    <row r="301" spans="1:5" s="10" customFormat="1" ht="33" customHeight="1">
      <c r="A301" s="31" t="s">
        <v>8572</v>
      </c>
      <c r="B301" s="31" t="s">
        <v>697</v>
      </c>
      <c r="C301" s="32" t="s">
        <v>8248</v>
      </c>
      <c r="D301" s="35" t="s">
        <v>422</v>
      </c>
      <c r="E301" s="36" t="s">
        <v>87</v>
      </c>
    </row>
    <row r="302" spans="1:5" s="11" customFormat="1" ht="28.5">
      <c r="A302" s="31" t="s">
        <v>8573</v>
      </c>
      <c r="B302" s="113" t="s">
        <v>698</v>
      </c>
      <c r="C302" s="39" t="s">
        <v>699</v>
      </c>
      <c r="D302" s="41" t="s">
        <v>422</v>
      </c>
      <c r="E302" s="40" t="s">
        <v>88</v>
      </c>
    </row>
    <row r="303" spans="1:5" s="10" customFormat="1" ht="33" customHeight="1">
      <c r="A303" s="31" t="s">
        <v>8574</v>
      </c>
      <c r="B303" s="31" t="s">
        <v>700</v>
      </c>
      <c r="C303" s="32" t="s">
        <v>701</v>
      </c>
      <c r="D303" s="35" t="s">
        <v>422</v>
      </c>
      <c r="E303" s="36" t="s">
        <v>88</v>
      </c>
    </row>
    <row r="304" spans="1:5" s="11" customFormat="1" ht="28.5">
      <c r="A304" s="31" t="s">
        <v>8575</v>
      </c>
      <c r="B304" s="113" t="s">
        <v>702</v>
      </c>
      <c r="C304" s="39" t="s">
        <v>703</v>
      </c>
      <c r="D304" s="41" t="s">
        <v>422</v>
      </c>
      <c r="E304" s="40" t="s">
        <v>88</v>
      </c>
    </row>
    <row r="305" spans="1:5" s="10" customFormat="1" ht="33" customHeight="1">
      <c r="A305" s="31" t="s">
        <v>8576</v>
      </c>
      <c r="B305" s="31" t="s">
        <v>704</v>
      </c>
      <c r="C305" s="32" t="s">
        <v>703</v>
      </c>
      <c r="D305" s="35" t="s">
        <v>422</v>
      </c>
      <c r="E305" s="36" t="s">
        <v>88</v>
      </c>
    </row>
    <row r="306" spans="1:5" s="11" customFormat="1" ht="28.5">
      <c r="A306" s="31" t="s">
        <v>8577</v>
      </c>
      <c r="B306" s="113" t="s">
        <v>705</v>
      </c>
      <c r="C306" s="39" t="s">
        <v>706</v>
      </c>
      <c r="D306" s="41" t="s">
        <v>422</v>
      </c>
      <c r="E306" s="40" t="s">
        <v>88</v>
      </c>
    </row>
    <row r="307" spans="1:5" s="10" customFormat="1" ht="33" customHeight="1">
      <c r="A307" s="31" t="s">
        <v>8578</v>
      </c>
      <c r="B307" s="31" t="s">
        <v>707</v>
      </c>
      <c r="C307" s="32" t="s">
        <v>708</v>
      </c>
      <c r="D307" s="35" t="s">
        <v>422</v>
      </c>
      <c r="E307" s="36" t="s">
        <v>88</v>
      </c>
    </row>
    <row r="308" spans="1:5" s="11" customFormat="1" ht="28.5">
      <c r="A308" s="31" t="s">
        <v>8579</v>
      </c>
      <c r="B308" s="113" t="s">
        <v>709</v>
      </c>
      <c r="C308" s="39" t="s">
        <v>708</v>
      </c>
      <c r="D308" s="41" t="s">
        <v>422</v>
      </c>
      <c r="E308" s="40" t="s">
        <v>88</v>
      </c>
    </row>
    <row r="309" spans="1:5" s="10" customFormat="1" ht="33" customHeight="1">
      <c r="A309" s="31" t="s">
        <v>8580</v>
      </c>
      <c r="B309" s="31" t="s">
        <v>710</v>
      </c>
      <c r="C309" s="32" t="s">
        <v>708</v>
      </c>
      <c r="D309" s="35" t="s">
        <v>422</v>
      </c>
      <c r="E309" s="36" t="s">
        <v>88</v>
      </c>
    </row>
    <row r="310" spans="1:5" s="11" customFormat="1" ht="28.5">
      <c r="A310" s="31" t="s">
        <v>8502</v>
      </c>
      <c r="B310" s="113" t="s">
        <v>711</v>
      </c>
      <c r="C310" s="39" t="s">
        <v>712</v>
      </c>
      <c r="D310" s="41" t="s">
        <v>422</v>
      </c>
      <c r="E310" s="40" t="s">
        <v>88</v>
      </c>
    </row>
    <row r="311" spans="1:5" s="10" customFormat="1" ht="33" customHeight="1">
      <c r="A311" s="31" t="s">
        <v>8581</v>
      </c>
      <c r="B311" s="31" t="s">
        <v>713</v>
      </c>
      <c r="C311" s="32" t="s">
        <v>714</v>
      </c>
      <c r="D311" s="35" t="s">
        <v>422</v>
      </c>
      <c r="E311" s="36" t="s">
        <v>88</v>
      </c>
    </row>
    <row r="312" spans="1:5" s="11" customFormat="1" ht="28.5">
      <c r="A312" s="31" t="s">
        <v>8582</v>
      </c>
      <c r="B312" s="113" t="s">
        <v>715</v>
      </c>
      <c r="C312" s="39" t="s">
        <v>716</v>
      </c>
      <c r="D312" s="41" t="s">
        <v>717</v>
      </c>
      <c r="E312" s="40" t="s">
        <v>89</v>
      </c>
    </row>
    <row r="313" spans="1:5" s="10" customFormat="1" ht="33" customHeight="1">
      <c r="A313" s="31" t="s">
        <v>8583</v>
      </c>
      <c r="B313" s="31" t="s">
        <v>718</v>
      </c>
      <c r="C313" s="32" t="s">
        <v>719</v>
      </c>
      <c r="D313" s="35" t="s">
        <v>717</v>
      </c>
      <c r="E313" s="36" t="s">
        <v>89</v>
      </c>
    </row>
    <row r="314" spans="1:5" s="11" customFormat="1" ht="28.5">
      <c r="A314" s="31" t="s">
        <v>8584</v>
      </c>
      <c r="B314" s="113" t="s">
        <v>720</v>
      </c>
      <c r="C314" s="39" t="s">
        <v>721</v>
      </c>
      <c r="D314" s="41" t="s">
        <v>717</v>
      </c>
      <c r="E314" s="40" t="s">
        <v>89</v>
      </c>
    </row>
    <row r="315" spans="1:5" s="10" customFormat="1" ht="33" customHeight="1">
      <c r="A315" s="31" t="s">
        <v>8585</v>
      </c>
      <c r="B315" s="31" t="s">
        <v>722</v>
      </c>
      <c r="C315" s="32" t="s">
        <v>723</v>
      </c>
      <c r="D315" s="35" t="s">
        <v>717</v>
      </c>
      <c r="E315" s="36" t="s">
        <v>90</v>
      </c>
    </row>
    <row r="316" spans="1:5" s="11" customFormat="1" ht="28.5">
      <c r="A316" s="31" t="s">
        <v>8586</v>
      </c>
      <c r="B316" s="113" t="s">
        <v>724</v>
      </c>
      <c r="C316" s="39" t="s">
        <v>725</v>
      </c>
      <c r="D316" s="41" t="s">
        <v>717</v>
      </c>
      <c r="E316" s="40" t="s">
        <v>90</v>
      </c>
    </row>
    <row r="317" spans="1:5" s="10" customFormat="1" ht="33" customHeight="1">
      <c r="A317" s="31" t="s">
        <v>8587</v>
      </c>
      <c r="B317" s="31" t="s">
        <v>726</v>
      </c>
      <c r="C317" s="32" t="s">
        <v>727</v>
      </c>
      <c r="D317" s="35" t="s">
        <v>717</v>
      </c>
      <c r="E317" s="36" t="s">
        <v>90</v>
      </c>
    </row>
    <row r="318" spans="1:5" s="11" customFormat="1" ht="28.5">
      <c r="A318" s="31" t="s">
        <v>8588</v>
      </c>
      <c r="B318" s="113" t="s">
        <v>728</v>
      </c>
      <c r="C318" s="39" t="s">
        <v>729</v>
      </c>
      <c r="D318" s="41" t="s">
        <v>717</v>
      </c>
      <c r="E318" s="40" t="s">
        <v>90</v>
      </c>
    </row>
    <row r="319" spans="1:5" s="10" customFormat="1" ht="33" customHeight="1">
      <c r="A319" s="31" t="s">
        <v>8589</v>
      </c>
      <c r="B319" s="31" t="s">
        <v>730</v>
      </c>
      <c r="C319" s="32" t="s">
        <v>731</v>
      </c>
      <c r="D319" s="35" t="s">
        <v>717</v>
      </c>
      <c r="E319" s="36" t="s">
        <v>89</v>
      </c>
    </row>
    <row r="320" spans="1:5" s="11" customFormat="1" ht="28.5">
      <c r="A320" s="31" t="s">
        <v>8590</v>
      </c>
      <c r="B320" s="113" t="s">
        <v>732</v>
      </c>
      <c r="C320" s="39" t="s">
        <v>733</v>
      </c>
      <c r="D320" s="41" t="s">
        <v>717</v>
      </c>
      <c r="E320" s="40" t="s">
        <v>90</v>
      </c>
    </row>
    <row r="321" spans="1:5" s="10" customFormat="1" ht="33" customHeight="1">
      <c r="A321" s="31" t="s">
        <v>8591</v>
      </c>
      <c r="B321" s="31" t="s">
        <v>734</v>
      </c>
      <c r="C321" s="32" t="s">
        <v>735</v>
      </c>
      <c r="D321" s="35" t="s">
        <v>717</v>
      </c>
      <c r="E321" s="36" t="s">
        <v>90</v>
      </c>
    </row>
    <row r="322" spans="1:5" s="11" customFormat="1" ht="28.5">
      <c r="A322" s="31" t="s">
        <v>8592</v>
      </c>
      <c r="B322" s="113" t="s">
        <v>736</v>
      </c>
      <c r="C322" s="39" t="s">
        <v>737</v>
      </c>
      <c r="D322" s="41" t="s">
        <v>717</v>
      </c>
      <c r="E322" s="40" t="s">
        <v>90</v>
      </c>
    </row>
    <row r="323" spans="1:5" s="10" customFormat="1" ht="33" customHeight="1">
      <c r="A323" s="31" t="s">
        <v>8593</v>
      </c>
      <c r="B323" s="31" t="s">
        <v>738</v>
      </c>
      <c r="C323" s="32" t="s">
        <v>739</v>
      </c>
      <c r="D323" s="35" t="s">
        <v>717</v>
      </c>
      <c r="E323" s="36" t="s">
        <v>90</v>
      </c>
    </row>
    <row r="324" spans="1:5" s="11" customFormat="1" ht="28.5">
      <c r="A324" s="31" t="s">
        <v>8594</v>
      </c>
      <c r="B324" s="113" t="s">
        <v>740</v>
      </c>
      <c r="C324" s="39" t="s">
        <v>741</v>
      </c>
      <c r="D324" s="41" t="s">
        <v>717</v>
      </c>
      <c r="E324" s="40" t="s">
        <v>90</v>
      </c>
    </row>
    <row r="325" spans="1:5" s="10" customFormat="1" ht="33" customHeight="1">
      <c r="A325" s="31" t="s">
        <v>8595</v>
      </c>
      <c r="B325" s="31" t="s">
        <v>742</v>
      </c>
      <c r="C325" s="32" t="s">
        <v>743</v>
      </c>
      <c r="D325" s="35" t="s">
        <v>717</v>
      </c>
      <c r="E325" s="36" t="s">
        <v>90</v>
      </c>
    </row>
    <row r="326" spans="1:5" s="11" customFormat="1" ht="28.5">
      <c r="A326" s="31" t="s">
        <v>8596</v>
      </c>
      <c r="B326" s="113" t="s">
        <v>744</v>
      </c>
      <c r="C326" s="39" t="s">
        <v>745</v>
      </c>
      <c r="D326" s="41" t="s">
        <v>717</v>
      </c>
      <c r="E326" s="40" t="s">
        <v>91</v>
      </c>
    </row>
    <row r="327" spans="1:5" s="10" customFormat="1" ht="33" customHeight="1">
      <c r="A327" s="31" t="s">
        <v>8597</v>
      </c>
      <c r="B327" s="31" t="s">
        <v>746</v>
      </c>
      <c r="C327" s="32" t="s">
        <v>747</v>
      </c>
      <c r="D327" s="35" t="s">
        <v>717</v>
      </c>
      <c r="E327" s="36" t="s">
        <v>89</v>
      </c>
    </row>
    <row r="328" spans="1:5" s="11" customFormat="1" ht="28.5">
      <c r="A328" s="31" t="s">
        <v>8598</v>
      </c>
      <c r="B328" s="113" t="s">
        <v>748</v>
      </c>
      <c r="C328" s="39" t="s">
        <v>749</v>
      </c>
      <c r="D328" s="41" t="s">
        <v>717</v>
      </c>
      <c r="E328" s="40" t="s">
        <v>89</v>
      </c>
    </row>
    <row r="329" spans="1:5" s="10" customFormat="1" ht="33" customHeight="1">
      <c r="A329" s="31" t="s">
        <v>8599</v>
      </c>
      <c r="B329" s="31" t="s">
        <v>750</v>
      </c>
      <c r="C329" s="32" t="s">
        <v>751</v>
      </c>
      <c r="D329" s="35" t="s">
        <v>717</v>
      </c>
      <c r="E329" s="36" t="s">
        <v>89</v>
      </c>
    </row>
    <row r="330" spans="1:5" s="11" customFormat="1" ht="28.5">
      <c r="A330" s="31" t="s">
        <v>8600</v>
      </c>
      <c r="B330" s="113" t="s">
        <v>752</v>
      </c>
      <c r="C330" s="39" t="s">
        <v>753</v>
      </c>
      <c r="D330" s="41" t="s">
        <v>717</v>
      </c>
      <c r="E330" s="40" t="s">
        <v>90</v>
      </c>
    </row>
    <row r="331" spans="1:5" s="10" customFormat="1" ht="33" customHeight="1">
      <c r="A331" s="31" t="s">
        <v>8601</v>
      </c>
      <c r="B331" s="31" t="s">
        <v>754</v>
      </c>
      <c r="C331" s="32" t="s">
        <v>755</v>
      </c>
      <c r="D331" s="35" t="s">
        <v>717</v>
      </c>
      <c r="E331" s="36" t="s">
        <v>90</v>
      </c>
    </row>
    <row r="332" spans="1:5" s="11" customFormat="1" ht="28.5">
      <c r="A332" s="31" t="s">
        <v>8602</v>
      </c>
      <c r="B332" s="113" t="s">
        <v>756</v>
      </c>
      <c r="C332" s="39" t="s">
        <v>757</v>
      </c>
      <c r="D332" s="41" t="s">
        <v>717</v>
      </c>
      <c r="E332" s="40" t="s">
        <v>90</v>
      </c>
    </row>
    <row r="333" spans="1:5" s="10" customFormat="1" ht="33" customHeight="1">
      <c r="A333" s="31" t="s">
        <v>8603</v>
      </c>
      <c r="B333" s="31" t="s">
        <v>758</v>
      </c>
      <c r="C333" s="32" t="s">
        <v>759</v>
      </c>
      <c r="D333" s="35" t="s">
        <v>717</v>
      </c>
      <c r="E333" s="36" t="s">
        <v>91</v>
      </c>
    </row>
    <row r="334" spans="1:5" s="11" customFormat="1" ht="28.5">
      <c r="A334" s="31" t="s">
        <v>8604</v>
      </c>
      <c r="B334" s="113" t="s">
        <v>760</v>
      </c>
      <c r="C334" s="39" t="s">
        <v>759</v>
      </c>
      <c r="D334" s="41" t="s">
        <v>717</v>
      </c>
      <c r="E334" s="40" t="s">
        <v>91</v>
      </c>
    </row>
    <row r="335" spans="1:5" s="10" customFormat="1" ht="33" customHeight="1">
      <c r="A335" s="31" t="s">
        <v>8605</v>
      </c>
      <c r="B335" s="31" t="s">
        <v>761</v>
      </c>
      <c r="C335" s="32" t="s">
        <v>759</v>
      </c>
      <c r="D335" s="35" t="s">
        <v>717</v>
      </c>
      <c r="E335" s="36" t="s">
        <v>91</v>
      </c>
    </row>
    <row r="336" spans="1:5" s="11" customFormat="1" ht="42.75">
      <c r="A336" s="31" t="s">
        <v>8606</v>
      </c>
      <c r="B336" s="113" t="s">
        <v>762</v>
      </c>
      <c r="C336" s="39" t="s">
        <v>763</v>
      </c>
      <c r="D336" s="40"/>
      <c r="E336" s="40"/>
    </row>
    <row r="337" spans="1:5" s="10" customFormat="1" ht="33" customHeight="1">
      <c r="A337" s="31" t="s">
        <v>8607</v>
      </c>
      <c r="B337" s="31" t="s">
        <v>764</v>
      </c>
      <c r="C337" s="32" t="s">
        <v>765</v>
      </c>
      <c r="D337" s="33"/>
      <c r="E337" s="36"/>
    </row>
    <row r="338" spans="1:5" s="11" customFormat="1" ht="28.5">
      <c r="A338" s="31" t="s">
        <v>8343</v>
      </c>
      <c r="B338" s="113" t="s">
        <v>766</v>
      </c>
      <c r="C338" s="39" t="s">
        <v>767</v>
      </c>
      <c r="D338" s="40"/>
      <c r="E338" s="40"/>
    </row>
    <row r="339" spans="1:5" s="10" customFormat="1" ht="33" customHeight="1">
      <c r="A339" s="31" t="s">
        <v>8608</v>
      </c>
      <c r="B339" s="31" t="s">
        <v>768</v>
      </c>
      <c r="C339" s="32" t="s">
        <v>769</v>
      </c>
      <c r="D339" s="33"/>
      <c r="E339" s="36"/>
    </row>
    <row r="340" spans="1:5" s="11" customFormat="1">
      <c r="A340" s="31" t="s">
        <v>8609</v>
      </c>
      <c r="B340" s="113" t="s">
        <v>770</v>
      </c>
      <c r="C340" s="39" t="s">
        <v>771</v>
      </c>
      <c r="D340" s="40"/>
      <c r="E340" s="40"/>
    </row>
    <row r="341" spans="1:5" s="10" customFormat="1" ht="33" customHeight="1">
      <c r="A341" s="31" t="s">
        <v>8610</v>
      </c>
      <c r="B341" s="31" t="s">
        <v>772</v>
      </c>
      <c r="C341" s="32" t="s">
        <v>765</v>
      </c>
      <c r="D341" s="33"/>
      <c r="E341" s="36"/>
    </row>
    <row r="342" spans="1:5" s="11" customFormat="1">
      <c r="A342" s="31" t="s">
        <v>8611</v>
      </c>
      <c r="B342" s="113" t="s">
        <v>773</v>
      </c>
      <c r="C342" s="39" t="s">
        <v>774</v>
      </c>
      <c r="D342" s="40"/>
      <c r="E342" s="40"/>
    </row>
    <row r="343" spans="1:5" s="10" customFormat="1" ht="33" customHeight="1">
      <c r="A343" s="31" t="s">
        <v>8612</v>
      </c>
      <c r="B343" s="31" t="s">
        <v>775</v>
      </c>
      <c r="C343" s="32" t="s">
        <v>776</v>
      </c>
      <c r="D343" s="33"/>
      <c r="E343" s="36"/>
    </row>
    <row r="344" spans="1:5" s="11" customFormat="1">
      <c r="A344" s="31" t="s">
        <v>8613</v>
      </c>
      <c r="B344" s="113" t="s">
        <v>777</v>
      </c>
      <c r="C344" s="39" t="s">
        <v>774</v>
      </c>
      <c r="D344" s="40"/>
      <c r="E344" s="40"/>
    </row>
    <row r="345" spans="1:5" s="10" customFormat="1" ht="33" customHeight="1">
      <c r="A345" s="31" t="s">
        <v>8614</v>
      </c>
      <c r="B345" s="31" t="s">
        <v>778</v>
      </c>
      <c r="C345" s="32" t="s">
        <v>779</v>
      </c>
      <c r="D345" s="33"/>
      <c r="E345" s="36"/>
    </row>
    <row r="346" spans="1:5" s="11" customFormat="1">
      <c r="A346" s="31" t="s">
        <v>8615</v>
      </c>
      <c r="B346" s="113" t="s">
        <v>780</v>
      </c>
      <c r="C346" s="39" t="s">
        <v>781</v>
      </c>
      <c r="D346" s="40"/>
      <c r="E346" s="40"/>
    </row>
    <row r="347" spans="1:5" s="10" customFormat="1" ht="33" customHeight="1">
      <c r="A347" s="31" t="s">
        <v>8616</v>
      </c>
      <c r="B347" s="31" t="s">
        <v>782</v>
      </c>
      <c r="C347" s="32" t="s">
        <v>781</v>
      </c>
      <c r="D347" s="33"/>
      <c r="E347" s="36"/>
    </row>
    <row r="348" spans="1:5" s="11" customFormat="1" ht="57">
      <c r="A348" s="31" t="s">
        <v>8317</v>
      </c>
      <c r="B348" s="113" t="s">
        <v>783</v>
      </c>
      <c r="C348" s="39" t="s">
        <v>784</v>
      </c>
      <c r="D348" s="40"/>
      <c r="E348" s="40"/>
    </row>
    <row r="349" spans="1:5" s="10" customFormat="1" ht="33" customHeight="1">
      <c r="A349" s="31" t="s">
        <v>8317</v>
      </c>
      <c r="B349" s="31" t="s">
        <v>785</v>
      </c>
      <c r="C349" s="32" t="s">
        <v>786</v>
      </c>
      <c r="D349" s="33"/>
      <c r="E349" s="36"/>
    </row>
    <row r="350" spans="1:5" s="11" customFormat="1">
      <c r="A350" s="31" t="s">
        <v>8617</v>
      </c>
      <c r="B350" s="113" t="s">
        <v>787</v>
      </c>
      <c r="C350" s="39" t="s">
        <v>788</v>
      </c>
      <c r="D350" s="40"/>
      <c r="E350" s="40"/>
    </row>
    <row r="351" spans="1:5" s="10" customFormat="1" ht="33" customHeight="1">
      <c r="A351" s="31" t="s">
        <v>8618</v>
      </c>
      <c r="B351" s="31" t="s">
        <v>789</v>
      </c>
      <c r="C351" s="32" t="s">
        <v>788</v>
      </c>
      <c r="D351" s="33"/>
      <c r="E351" s="36"/>
    </row>
    <row r="352" spans="1:5" s="11" customFormat="1">
      <c r="A352" s="31" t="s">
        <v>8619</v>
      </c>
      <c r="B352" s="113" t="s">
        <v>790</v>
      </c>
      <c r="C352" s="39" t="s">
        <v>791</v>
      </c>
      <c r="D352" s="40"/>
      <c r="E352" s="40"/>
    </row>
    <row r="353" spans="1:5" s="10" customFormat="1" ht="33" customHeight="1">
      <c r="A353" s="31" t="s">
        <v>8370</v>
      </c>
      <c r="B353" s="31" t="s">
        <v>792</v>
      </c>
      <c r="C353" s="32" t="s">
        <v>791</v>
      </c>
      <c r="D353" s="33"/>
      <c r="E353" s="36"/>
    </row>
    <row r="354" spans="1:5" s="11" customFormat="1">
      <c r="A354" s="31" t="s">
        <v>8370</v>
      </c>
      <c r="B354" s="113" t="s">
        <v>793</v>
      </c>
      <c r="C354" s="39" t="s">
        <v>791</v>
      </c>
      <c r="D354" s="40"/>
      <c r="E354" s="40"/>
    </row>
    <row r="355" spans="1:5" s="10" customFormat="1" ht="33" customHeight="1">
      <c r="A355" s="31" t="s">
        <v>8620</v>
      </c>
      <c r="B355" s="31" t="s">
        <v>794</v>
      </c>
      <c r="C355" s="32" t="s">
        <v>795</v>
      </c>
      <c r="D355" s="33"/>
      <c r="E355" s="36"/>
    </row>
    <row r="356" spans="1:5" s="11" customFormat="1" ht="28.5">
      <c r="A356" s="31" t="s">
        <v>8621</v>
      </c>
      <c r="B356" s="113" t="s">
        <v>796</v>
      </c>
      <c r="C356" s="39" t="s">
        <v>797</v>
      </c>
      <c r="D356" s="40"/>
      <c r="E356" s="40"/>
    </row>
    <row r="357" spans="1:5" s="10" customFormat="1" ht="33" customHeight="1">
      <c r="A357" s="31" t="s">
        <v>8622</v>
      </c>
      <c r="B357" s="31" t="s">
        <v>798</v>
      </c>
      <c r="C357" s="32" t="s">
        <v>799</v>
      </c>
      <c r="D357" s="33"/>
      <c r="E357" s="36"/>
    </row>
    <row r="358" spans="1:5" s="11" customFormat="1" ht="28.5">
      <c r="A358" s="31" t="s">
        <v>8623</v>
      </c>
      <c r="B358" s="113" t="s">
        <v>800</v>
      </c>
      <c r="C358" s="39" t="s">
        <v>799</v>
      </c>
      <c r="D358" s="40"/>
      <c r="E358" s="40"/>
    </row>
    <row r="359" spans="1:5" s="10" customFormat="1" ht="33" customHeight="1">
      <c r="A359" s="31" t="s">
        <v>8555</v>
      </c>
      <c r="B359" s="31" t="s">
        <v>801</v>
      </c>
      <c r="C359" s="32" t="s">
        <v>802</v>
      </c>
      <c r="D359" s="33"/>
      <c r="E359" s="36"/>
    </row>
    <row r="360" spans="1:5" s="11" customFormat="1" ht="42.75">
      <c r="A360" s="31" t="s">
        <v>8624</v>
      </c>
      <c r="B360" s="113" t="s">
        <v>803</v>
      </c>
      <c r="C360" s="39" t="s">
        <v>802</v>
      </c>
      <c r="D360" s="40"/>
      <c r="E360" s="40"/>
    </row>
    <row r="361" spans="1:5" s="10" customFormat="1" ht="33" customHeight="1">
      <c r="A361" s="31" t="s">
        <v>8625</v>
      </c>
      <c r="B361" s="31" t="s">
        <v>804</v>
      </c>
      <c r="C361" s="32" t="s">
        <v>795</v>
      </c>
      <c r="D361" s="33"/>
      <c r="E361" s="36"/>
    </row>
    <row r="362" spans="1:5" s="11" customFormat="1">
      <c r="A362" s="31" t="s">
        <v>8625</v>
      </c>
      <c r="B362" s="113" t="s">
        <v>805</v>
      </c>
      <c r="C362" s="39" t="s">
        <v>806</v>
      </c>
      <c r="D362" s="40"/>
      <c r="E362" s="40"/>
    </row>
    <row r="363" spans="1:5" s="10" customFormat="1" ht="33" customHeight="1">
      <c r="A363" s="31" t="s">
        <v>8626</v>
      </c>
      <c r="B363" s="31" t="s">
        <v>807</v>
      </c>
      <c r="C363" s="32" t="s">
        <v>808</v>
      </c>
      <c r="D363" s="33"/>
      <c r="E363" s="36"/>
    </row>
    <row r="364" spans="1:5" s="11" customFormat="1" ht="42.75">
      <c r="A364" s="31" t="s">
        <v>8627</v>
      </c>
      <c r="B364" s="113" t="s">
        <v>809</v>
      </c>
      <c r="C364" s="39" t="s">
        <v>810</v>
      </c>
      <c r="D364" s="40"/>
      <c r="E364" s="40"/>
    </row>
    <row r="365" spans="1:5" s="10" customFormat="1" ht="33" customHeight="1">
      <c r="A365" s="31" t="s">
        <v>8628</v>
      </c>
      <c r="B365" s="31" t="s">
        <v>811</v>
      </c>
      <c r="C365" s="32" t="s">
        <v>812</v>
      </c>
      <c r="D365" s="33"/>
      <c r="E365" s="36"/>
    </row>
    <row r="366" spans="1:5" s="11" customFormat="1" ht="28.5">
      <c r="A366" s="31" t="s">
        <v>8629</v>
      </c>
      <c r="B366" s="113" t="s">
        <v>813</v>
      </c>
      <c r="C366" s="39" t="s">
        <v>797</v>
      </c>
      <c r="D366" s="40"/>
      <c r="E366" s="40"/>
    </row>
    <row r="367" spans="1:5" s="10" customFormat="1" ht="33" customHeight="1">
      <c r="A367" s="31" t="s">
        <v>8630</v>
      </c>
      <c r="B367" s="31" t="s">
        <v>814</v>
      </c>
      <c r="C367" s="32" t="s">
        <v>806</v>
      </c>
      <c r="D367" s="33"/>
      <c r="E367" s="36"/>
    </row>
    <row r="368" spans="1:5" s="11" customFormat="1" ht="42.75">
      <c r="A368" s="31" t="s">
        <v>8631</v>
      </c>
      <c r="B368" s="113" t="s">
        <v>815</v>
      </c>
      <c r="C368" s="39" t="s">
        <v>763</v>
      </c>
      <c r="D368" s="40"/>
      <c r="E368" s="40"/>
    </row>
    <row r="369" spans="1:5" s="10" customFormat="1" ht="33" customHeight="1">
      <c r="A369" s="31" t="s">
        <v>8632</v>
      </c>
      <c r="B369" s="31" t="s">
        <v>816</v>
      </c>
      <c r="C369" s="32" t="s">
        <v>763</v>
      </c>
      <c r="D369" s="33"/>
      <c r="E369" s="36"/>
    </row>
    <row r="370" spans="1:5" s="11" customFormat="1" ht="42.75">
      <c r="A370" s="31" t="s">
        <v>8633</v>
      </c>
      <c r="B370" s="113" t="s">
        <v>817</v>
      </c>
      <c r="C370" s="39" t="s">
        <v>763</v>
      </c>
      <c r="D370" s="40"/>
      <c r="E370" s="40"/>
    </row>
    <row r="371" spans="1:5" s="109" customFormat="1" ht="38.25">
      <c r="A371" s="31" t="s">
        <v>8634</v>
      </c>
      <c r="B371" s="111" t="s">
        <v>818</v>
      </c>
      <c r="C371" s="110" t="s">
        <v>763</v>
      </c>
      <c r="D371" s="110"/>
      <c r="E371" s="111"/>
    </row>
    <row r="372" spans="1:5" s="109" customFormat="1" ht="38.25">
      <c r="A372" s="31" t="s">
        <v>8635</v>
      </c>
      <c r="B372" s="19" t="s">
        <v>819</v>
      </c>
      <c r="C372" s="20" t="s">
        <v>763</v>
      </c>
      <c r="D372" s="20"/>
      <c r="E372" s="19"/>
    </row>
    <row r="373" spans="1:5" s="109" customFormat="1" ht="38.25">
      <c r="A373" s="31" t="s">
        <v>8635</v>
      </c>
      <c r="B373" s="111" t="s">
        <v>820</v>
      </c>
      <c r="C373" s="110" t="s">
        <v>763</v>
      </c>
      <c r="D373" s="110"/>
      <c r="E373" s="111"/>
    </row>
    <row r="374" spans="1:5" s="109" customFormat="1" ht="25.5">
      <c r="A374" s="31" t="s">
        <v>8636</v>
      </c>
      <c r="B374" s="19" t="s">
        <v>821</v>
      </c>
      <c r="C374" s="20" t="s">
        <v>822</v>
      </c>
      <c r="D374" s="20"/>
      <c r="E374" s="19"/>
    </row>
    <row r="375" spans="1:5" s="109" customFormat="1" ht="38.25">
      <c r="A375" s="31" t="s">
        <v>8637</v>
      </c>
      <c r="B375" s="111" t="s">
        <v>823</v>
      </c>
      <c r="C375" s="110" t="s">
        <v>763</v>
      </c>
      <c r="D375" s="110"/>
      <c r="E375" s="111"/>
    </row>
    <row r="376" spans="1:5" s="109" customFormat="1" ht="25.5">
      <c r="A376" s="31" t="s">
        <v>8638</v>
      </c>
      <c r="B376" s="19" t="s">
        <v>824</v>
      </c>
      <c r="C376" s="20" t="s">
        <v>825</v>
      </c>
      <c r="D376" s="20"/>
      <c r="E376" s="19"/>
    </row>
    <row r="377" spans="1:5" s="109" customFormat="1" ht="25.5">
      <c r="A377" s="31" t="s">
        <v>8317</v>
      </c>
      <c r="B377" s="111" t="s">
        <v>826</v>
      </c>
      <c r="C377" s="110" t="s">
        <v>827</v>
      </c>
      <c r="D377" s="110"/>
      <c r="E377" s="111"/>
    </row>
    <row r="378" spans="1:5" s="109" customFormat="1" ht="38.25">
      <c r="A378" s="31" t="s">
        <v>8639</v>
      </c>
      <c r="B378" s="19" t="s">
        <v>828</v>
      </c>
      <c r="C378" s="20" t="s">
        <v>763</v>
      </c>
      <c r="D378" s="20"/>
      <c r="E378" s="19"/>
    </row>
    <row r="379" spans="1:5" s="109" customFormat="1" ht="38.25">
      <c r="A379" s="31" t="s">
        <v>8640</v>
      </c>
      <c r="B379" s="111" t="s">
        <v>829</v>
      </c>
      <c r="C379" s="110" t="s">
        <v>763</v>
      </c>
      <c r="D379" s="110"/>
      <c r="E379" s="111"/>
    </row>
    <row r="380" spans="1:5" s="109" customFormat="1">
      <c r="A380" s="31" t="s">
        <v>8641</v>
      </c>
      <c r="B380" s="19" t="s">
        <v>830</v>
      </c>
      <c r="C380" s="20" t="s">
        <v>831</v>
      </c>
      <c r="D380" s="20"/>
      <c r="E380" s="19"/>
    </row>
    <row r="381" spans="1:5" s="109" customFormat="1">
      <c r="A381" s="31" t="s">
        <v>8642</v>
      </c>
      <c r="B381" s="111" t="s">
        <v>832</v>
      </c>
      <c r="C381" s="110" t="s">
        <v>833</v>
      </c>
      <c r="D381" s="110"/>
      <c r="E381" s="111"/>
    </row>
    <row r="382" spans="1:5" s="109" customFormat="1">
      <c r="A382" s="31" t="s">
        <v>8643</v>
      </c>
      <c r="B382" s="19" t="s">
        <v>834</v>
      </c>
      <c r="C382" s="20" t="s">
        <v>833</v>
      </c>
      <c r="D382" s="20"/>
      <c r="E382" s="19"/>
    </row>
    <row r="383" spans="1:5" s="109" customFormat="1" ht="25.5">
      <c r="A383" s="31" t="s">
        <v>8644</v>
      </c>
      <c r="B383" s="111" t="s">
        <v>835</v>
      </c>
      <c r="C383" s="110" t="s">
        <v>836</v>
      </c>
      <c r="D383" s="110"/>
      <c r="E383" s="111"/>
    </row>
    <row r="384" spans="1:5" s="109" customFormat="1" ht="25.5">
      <c r="A384" s="31" t="s">
        <v>8645</v>
      </c>
      <c r="B384" s="19" t="s">
        <v>837</v>
      </c>
      <c r="C384" s="20" t="s">
        <v>838</v>
      </c>
      <c r="D384" s="20"/>
      <c r="E384" s="19"/>
    </row>
    <row r="385" spans="1:5" s="109" customFormat="1" ht="25.5">
      <c r="A385" s="31" t="s">
        <v>8646</v>
      </c>
      <c r="B385" s="111" t="s">
        <v>839</v>
      </c>
      <c r="C385" s="110" t="s">
        <v>840</v>
      </c>
      <c r="D385" s="110"/>
      <c r="E385" s="111"/>
    </row>
    <row r="386" spans="1:5" s="109" customFormat="1" ht="25.5">
      <c r="A386" s="31" t="s">
        <v>8645</v>
      </c>
      <c r="B386" s="19" t="s">
        <v>841</v>
      </c>
      <c r="C386" s="20" t="s">
        <v>840</v>
      </c>
      <c r="D386" s="20"/>
      <c r="E386" s="19"/>
    </row>
    <row r="387" spans="1:5" s="109" customFormat="1" ht="25.5">
      <c r="A387" s="31" t="s">
        <v>8647</v>
      </c>
      <c r="B387" s="111" t="s">
        <v>842</v>
      </c>
      <c r="C387" s="110" t="s">
        <v>825</v>
      </c>
      <c r="D387" s="110"/>
      <c r="E387" s="111"/>
    </row>
    <row r="388" spans="1:5" s="109" customFormat="1" ht="25.5">
      <c r="A388" s="31" t="s">
        <v>8648</v>
      </c>
      <c r="B388" s="19" t="s">
        <v>843</v>
      </c>
      <c r="C388" s="20" t="s">
        <v>844</v>
      </c>
      <c r="D388" s="20"/>
      <c r="E388" s="19"/>
    </row>
    <row r="389" spans="1:5" s="109" customFormat="1" ht="38.25">
      <c r="A389" s="31" t="s">
        <v>8649</v>
      </c>
      <c r="B389" s="111" t="s">
        <v>845</v>
      </c>
      <c r="C389" s="110" t="s">
        <v>846</v>
      </c>
      <c r="D389" s="110"/>
      <c r="E389" s="111"/>
    </row>
    <row r="390" spans="1:5" s="109" customFormat="1" ht="25.5">
      <c r="A390" s="31" t="s">
        <v>8650</v>
      </c>
      <c r="B390" s="19" t="s">
        <v>847</v>
      </c>
      <c r="C390" s="20" t="s">
        <v>848</v>
      </c>
      <c r="D390" s="20"/>
      <c r="E390" s="19"/>
    </row>
    <row r="391" spans="1:5" s="109" customFormat="1" ht="25.5">
      <c r="A391" s="31" t="s">
        <v>8651</v>
      </c>
      <c r="B391" s="111" t="s">
        <v>849</v>
      </c>
      <c r="C391" s="110" t="s">
        <v>840</v>
      </c>
      <c r="D391" s="110"/>
      <c r="E391" s="111"/>
    </row>
    <row r="392" spans="1:5" s="109" customFormat="1" ht="25.5">
      <c r="A392" s="31" t="s">
        <v>8652</v>
      </c>
      <c r="B392" s="19" t="s">
        <v>850</v>
      </c>
      <c r="C392" s="20" t="s">
        <v>838</v>
      </c>
      <c r="D392" s="20"/>
      <c r="E392" s="19"/>
    </row>
    <row r="393" spans="1:5" s="109" customFormat="1" ht="25.5">
      <c r="A393" s="31" t="s">
        <v>8653</v>
      </c>
      <c r="B393" s="111" t="s">
        <v>851</v>
      </c>
      <c r="C393" s="110" t="s">
        <v>838</v>
      </c>
      <c r="D393" s="110"/>
      <c r="E393" s="111"/>
    </row>
    <row r="394" spans="1:5" s="109" customFormat="1" ht="25.5">
      <c r="A394" s="31" t="s">
        <v>8654</v>
      </c>
      <c r="B394" s="19" t="s">
        <v>852</v>
      </c>
      <c r="C394" s="20" t="s">
        <v>838</v>
      </c>
      <c r="D394" s="20"/>
      <c r="E394" s="19"/>
    </row>
    <row r="395" spans="1:5" s="109" customFormat="1" ht="25.5">
      <c r="A395" s="31" t="s">
        <v>8655</v>
      </c>
      <c r="B395" s="111" t="s">
        <v>853</v>
      </c>
      <c r="C395" s="110" t="s">
        <v>838</v>
      </c>
      <c r="D395" s="110"/>
      <c r="E395" s="111"/>
    </row>
    <row r="396" spans="1:5" s="109" customFormat="1" ht="25.5">
      <c r="A396" s="31" t="s">
        <v>8656</v>
      </c>
      <c r="B396" s="19" t="s">
        <v>854</v>
      </c>
      <c r="C396" s="20" t="s">
        <v>838</v>
      </c>
      <c r="D396" s="20"/>
      <c r="E396" s="19"/>
    </row>
    <row r="397" spans="1:5" s="109" customFormat="1" ht="25.5">
      <c r="A397" s="31" t="s">
        <v>8657</v>
      </c>
      <c r="B397" s="111" t="s">
        <v>855</v>
      </c>
      <c r="C397" s="110" t="s">
        <v>838</v>
      </c>
      <c r="D397" s="110"/>
      <c r="E397" s="111"/>
    </row>
    <row r="398" spans="1:5" s="109" customFormat="1" ht="25.5">
      <c r="A398" s="31" t="s">
        <v>8658</v>
      </c>
      <c r="B398" s="19" t="s">
        <v>856</v>
      </c>
      <c r="C398" s="20" t="s">
        <v>838</v>
      </c>
      <c r="D398" s="20"/>
      <c r="E398" s="19"/>
    </row>
    <row r="399" spans="1:5" s="109" customFormat="1" ht="25.5">
      <c r="A399" s="31" t="s">
        <v>8659</v>
      </c>
      <c r="B399" s="111" t="s">
        <v>857</v>
      </c>
      <c r="C399" s="110" t="s">
        <v>838</v>
      </c>
      <c r="D399" s="110"/>
      <c r="E399" s="111"/>
    </row>
    <row r="400" spans="1:5" s="109" customFormat="1">
      <c r="A400" s="31" t="s">
        <v>8660</v>
      </c>
      <c r="B400" s="19" t="s">
        <v>858</v>
      </c>
      <c r="C400" s="20" t="s">
        <v>859</v>
      </c>
      <c r="D400" s="20"/>
      <c r="E400" s="19"/>
    </row>
    <row r="401" spans="1:5" s="109" customFormat="1">
      <c r="A401" s="31" t="s">
        <v>8661</v>
      </c>
      <c r="B401" s="111" t="s">
        <v>860</v>
      </c>
      <c r="C401" s="110" t="s">
        <v>861</v>
      </c>
      <c r="D401" s="110"/>
      <c r="E401" s="111"/>
    </row>
    <row r="402" spans="1:5" s="109" customFormat="1" ht="25.5">
      <c r="A402" s="31" t="s">
        <v>8662</v>
      </c>
      <c r="B402" s="19" t="s">
        <v>862</v>
      </c>
      <c r="C402" s="20" t="s">
        <v>838</v>
      </c>
      <c r="D402" s="20"/>
      <c r="E402" s="19"/>
    </row>
    <row r="403" spans="1:5" s="109" customFormat="1" ht="25.5">
      <c r="A403" s="31" t="s">
        <v>8663</v>
      </c>
      <c r="B403" s="111" t="s">
        <v>863</v>
      </c>
      <c r="C403" s="110" t="s">
        <v>864</v>
      </c>
      <c r="D403" s="110"/>
      <c r="E403" s="111"/>
    </row>
    <row r="404" spans="1:5" s="109" customFormat="1" ht="25.5">
      <c r="A404" s="31" t="s">
        <v>8664</v>
      </c>
      <c r="B404" s="19" t="s">
        <v>865</v>
      </c>
      <c r="C404" s="20" t="s">
        <v>866</v>
      </c>
      <c r="D404" s="20"/>
      <c r="E404" s="19"/>
    </row>
    <row r="405" spans="1:5" s="109" customFormat="1">
      <c r="A405" s="31" t="s">
        <v>8369</v>
      </c>
      <c r="B405" s="111" t="s">
        <v>867</v>
      </c>
      <c r="C405" s="110" t="s">
        <v>868</v>
      </c>
      <c r="D405" s="110"/>
      <c r="E405" s="111"/>
    </row>
    <row r="406" spans="1:5" s="109" customFormat="1">
      <c r="A406" s="31" t="s">
        <v>8665</v>
      </c>
      <c r="B406" s="19" t="s">
        <v>869</v>
      </c>
      <c r="C406" s="20" t="s">
        <v>868</v>
      </c>
      <c r="D406" s="20"/>
      <c r="E406" s="19"/>
    </row>
    <row r="407" spans="1:5" s="109" customFormat="1">
      <c r="A407" s="31" t="s">
        <v>8366</v>
      </c>
      <c r="B407" s="111" t="s">
        <v>870</v>
      </c>
      <c r="C407" s="110" t="s">
        <v>871</v>
      </c>
      <c r="D407" s="110"/>
      <c r="E407" s="111"/>
    </row>
    <row r="408" spans="1:5" s="109" customFormat="1" ht="25.5">
      <c r="A408" s="31" t="s">
        <v>8666</v>
      </c>
      <c r="B408" s="19" t="s">
        <v>872</v>
      </c>
      <c r="C408" s="20" t="s">
        <v>873</v>
      </c>
      <c r="D408" s="20"/>
      <c r="E408" s="19"/>
    </row>
    <row r="409" spans="1:5" s="109" customFormat="1" ht="25.5">
      <c r="A409" s="31" t="s">
        <v>8667</v>
      </c>
      <c r="B409" s="111" t="s">
        <v>874</v>
      </c>
      <c r="C409" s="110" t="s">
        <v>875</v>
      </c>
      <c r="D409" s="110"/>
      <c r="E409" s="111"/>
    </row>
    <row r="410" spans="1:5" s="109" customFormat="1" ht="25.5">
      <c r="A410" s="31" t="s">
        <v>8668</v>
      </c>
      <c r="B410" s="19" t="s">
        <v>876</v>
      </c>
      <c r="C410" s="20" t="s">
        <v>877</v>
      </c>
      <c r="D410" s="20"/>
      <c r="E410" s="19"/>
    </row>
    <row r="411" spans="1:5" s="109" customFormat="1" ht="25.5">
      <c r="A411" s="31" t="s">
        <v>8669</v>
      </c>
      <c r="B411" s="111" t="s">
        <v>878</v>
      </c>
      <c r="C411" s="110" t="s">
        <v>877</v>
      </c>
      <c r="D411" s="110"/>
      <c r="E411" s="111"/>
    </row>
    <row r="412" spans="1:5" s="109" customFormat="1" ht="25.5">
      <c r="A412" s="31" t="s">
        <v>8670</v>
      </c>
      <c r="B412" s="19" t="s">
        <v>879</v>
      </c>
      <c r="C412" s="20" t="s">
        <v>877</v>
      </c>
      <c r="D412" s="20"/>
      <c r="E412" s="19"/>
    </row>
    <row r="413" spans="1:5" s="109" customFormat="1" ht="25.5">
      <c r="A413" s="31" t="s">
        <v>8671</v>
      </c>
      <c r="B413" s="111" t="s">
        <v>880</v>
      </c>
      <c r="C413" s="110" t="s">
        <v>877</v>
      </c>
      <c r="D413" s="110"/>
      <c r="E413" s="111"/>
    </row>
    <row r="414" spans="1:5" s="109" customFormat="1" ht="25.5">
      <c r="A414" s="31" t="s">
        <v>8672</v>
      </c>
      <c r="B414" s="19" t="s">
        <v>881</v>
      </c>
      <c r="C414" s="20" t="s">
        <v>877</v>
      </c>
      <c r="D414" s="20"/>
      <c r="E414" s="19"/>
    </row>
    <row r="415" spans="1:5" s="109" customFormat="1" ht="25.5">
      <c r="A415" s="31" t="s">
        <v>8673</v>
      </c>
      <c r="B415" s="111" t="s">
        <v>882</v>
      </c>
      <c r="C415" s="110" t="s">
        <v>877</v>
      </c>
      <c r="D415" s="110"/>
      <c r="E415" s="111"/>
    </row>
    <row r="416" spans="1:5" s="109" customFormat="1" ht="25.5">
      <c r="A416" s="31" t="s">
        <v>8674</v>
      </c>
      <c r="B416" s="19" t="s">
        <v>883</v>
      </c>
      <c r="C416" s="20" t="s">
        <v>884</v>
      </c>
      <c r="D416" s="20"/>
      <c r="E416" s="19"/>
    </row>
    <row r="417" spans="1:5" s="109" customFormat="1" ht="38.25">
      <c r="A417" s="31" t="s">
        <v>8675</v>
      </c>
      <c r="B417" s="111" t="s">
        <v>885</v>
      </c>
      <c r="C417" s="110" t="s">
        <v>886</v>
      </c>
      <c r="D417" s="110"/>
      <c r="E417" s="111"/>
    </row>
    <row r="418" spans="1:5" s="109" customFormat="1">
      <c r="A418" s="31" t="s">
        <v>8676</v>
      </c>
      <c r="B418" s="19" t="s">
        <v>887</v>
      </c>
      <c r="C418" s="20" t="s">
        <v>888</v>
      </c>
      <c r="D418" s="20"/>
      <c r="E418" s="19"/>
    </row>
    <row r="419" spans="1:5" s="109" customFormat="1">
      <c r="A419" s="31" t="s">
        <v>8677</v>
      </c>
      <c r="B419" s="111" t="s">
        <v>889</v>
      </c>
      <c r="C419" s="110" t="s">
        <v>888</v>
      </c>
      <c r="D419" s="110"/>
      <c r="E419" s="111"/>
    </row>
    <row r="420" spans="1:5" s="109" customFormat="1" ht="12.75" customHeight="1">
      <c r="A420" s="31" t="s">
        <v>8678</v>
      </c>
      <c r="B420" s="19" t="s">
        <v>890</v>
      </c>
      <c r="C420" s="20" t="s">
        <v>888</v>
      </c>
      <c r="D420" s="20"/>
      <c r="E420" s="19"/>
    </row>
    <row r="421" spans="1:5" s="109" customFormat="1" ht="12.75" customHeight="1">
      <c r="A421" s="31" t="s">
        <v>8679</v>
      </c>
      <c r="B421" s="111" t="s">
        <v>891</v>
      </c>
      <c r="C421" s="110" t="s">
        <v>888</v>
      </c>
      <c r="D421" s="110"/>
      <c r="E421" s="111"/>
    </row>
    <row r="422" spans="1:5" s="109" customFormat="1" ht="12.75" customHeight="1">
      <c r="A422" s="31" t="s">
        <v>8680</v>
      </c>
      <c r="B422" s="19" t="s">
        <v>892</v>
      </c>
      <c r="C422" s="20" t="s">
        <v>888</v>
      </c>
      <c r="D422" s="20"/>
      <c r="E422" s="19"/>
    </row>
    <row r="423" spans="1:5" s="109" customFormat="1" ht="12.75" customHeight="1">
      <c r="A423" s="31" t="s">
        <v>8681</v>
      </c>
      <c r="B423" s="111" t="s">
        <v>893</v>
      </c>
      <c r="C423" s="110" t="s">
        <v>888</v>
      </c>
      <c r="D423" s="110"/>
      <c r="E423" s="111"/>
    </row>
    <row r="424" spans="1:5" s="109" customFormat="1" ht="12.75" customHeight="1">
      <c r="A424" s="31" t="s">
        <v>8682</v>
      </c>
      <c r="B424" s="19" t="s">
        <v>894</v>
      </c>
      <c r="C424" s="20" t="s">
        <v>888</v>
      </c>
      <c r="D424" s="20"/>
      <c r="E424" s="19"/>
    </row>
    <row r="425" spans="1:5" s="109" customFormat="1" ht="12.75" customHeight="1">
      <c r="A425" s="31" t="s">
        <v>8683</v>
      </c>
      <c r="B425" s="111" t="s">
        <v>895</v>
      </c>
      <c r="C425" s="110" t="s">
        <v>888</v>
      </c>
      <c r="D425" s="110"/>
      <c r="E425" s="111"/>
    </row>
    <row r="426" spans="1:5" s="109" customFormat="1" ht="12.75" customHeight="1">
      <c r="A426" s="31" t="s">
        <v>8684</v>
      </c>
      <c r="B426" s="19" t="s">
        <v>896</v>
      </c>
      <c r="C426" s="20" t="s">
        <v>888</v>
      </c>
      <c r="D426" s="20"/>
      <c r="E426" s="19"/>
    </row>
    <row r="427" spans="1:5" s="109" customFormat="1" ht="12.75" customHeight="1">
      <c r="A427" s="31" t="s">
        <v>8685</v>
      </c>
      <c r="B427" s="111" t="s">
        <v>897</v>
      </c>
      <c r="C427" s="110" t="s">
        <v>888</v>
      </c>
      <c r="D427" s="110"/>
      <c r="E427" s="111"/>
    </row>
    <row r="428" spans="1:5" s="109" customFormat="1" ht="12.75" customHeight="1">
      <c r="A428" s="31" t="s">
        <v>8686</v>
      </c>
      <c r="B428" s="19" t="s">
        <v>898</v>
      </c>
      <c r="C428" s="20" t="s">
        <v>888</v>
      </c>
      <c r="D428" s="20"/>
      <c r="E428" s="19"/>
    </row>
    <row r="429" spans="1:5" s="109" customFormat="1" ht="12.75" customHeight="1">
      <c r="A429" s="31" t="s">
        <v>8687</v>
      </c>
      <c r="B429" s="111" t="s">
        <v>899</v>
      </c>
      <c r="C429" s="110" t="s">
        <v>888</v>
      </c>
      <c r="D429" s="110"/>
      <c r="E429" s="111"/>
    </row>
    <row r="430" spans="1:5" s="109" customFormat="1" ht="12.75" customHeight="1">
      <c r="A430" s="31" t="s">
        <v>8688</v>
      </c>
      <c r="B430" s="19" t="s">
        <v>900</v>
      </c>
      <c r="C430" s="20" t="s">
        <v>888</v>
      </c>
      <c r="D430" s="20"/>
      <c r="E430" s="19"/>
    </row>
    <row r="431" spans="1:5" s="109" customFormat="1" ht="12.75" customHeight="1">
      <c r="A431" s="31" t="s">
        <v>8689</v>
      </c>
      <c r="B431" s="111" t="s">
        <v>901</v>
      </c>
      <c r="C431" s="110" t="s">
        <v>888</v>
      </c>
      <c r="D431" s="110"/>
      <c r="E431" s="111"/>
    </row>
    <row r="432" spans="1:5" s="109" customFormat="1" ht="12.75" customHeight="1">
      <c r="A432" s="31" t="s">
        <v>8690</v>
      </c>
      <c r="B432" s="19" t="s">
        <v>902</v>
      </c>
      <c r="C432" s="20" t="s">
        <v>888</v>
      </c>
      <c r="D432" s="20"/>
      <c r="E432" s="19"/>
    </row>
    <row r="433" spans="1:5" s="109" customFormat="1" ht="12.75" customHeight="1">
      <c r="A433" s="31" t="s">
        <v>8691</v>
      </c>
      <c r="B433" s="111" t="s">
        <v>903</v>
      </c>
      <c r="C433" s="110" t="s">
        <v>888</v>
      </c>
      <c r="D433" s="110"/>
      <c r="E433" s="111"/>
    </row>
    <row r="434" spans="1:5" s="109" customFormat="1" ht="12.75" customHeight="1">
      <c r="A434" s="31" t="s">
        <v>8692</v>
      </c>
      <c r="B434" s="19" t="s">
        <v>904</v>
      </c>
      <c r="C434" s="20" t="s">
        <v>888</v>
      </c>
      <c r="D434" s="20"/>
      <c r="E434" s="19"/>
    </row>
    <row r="435" spans="1:5" s="109" customFormat="1" ht="12.75" customHeight="1">
      <c r="A435" s="31" t="s">
        <v>8693</v>
      </c>
      <c r="B435" s="111" t="s">
        <v>905</v>
      </c>
      <c r="C435" s="110" t="s">
        <v>888</v>
      </c>
      <c r="D435" s="110"/>
      <c r="E435" s="111"/>
    </row>
    <row r="436" spans="1:5" s="109" customFormat="1" ht="12.75" customHeight="1">
      <c r="A436" s="31" t="s">
        <v>8694</v>
      </c>
      <c r="B436" s="19" t="s">
        <v>906</v>
      </c>
      <c r="C436" s="20" t="s">
        <v>888</v>
      </c>
      <c r="D436" s="20"/>
      <c r="E436" s="19"/>
    </row>
    <row r="437" spans="1:5" s="109" customFormat="1" ht="12.75" customHeight="1">
      <c r="A437" s="31" t="s">
        <v>8695</v>
      </c>
      <c r="B437" s="111" t="s">
        <v>907</v>
      </c>
      <c r="C437" s="110" t="s">
        <v>888</v>
      </c>
      <c r="D437" s="110"/>
      <c r="E437" s="111"/>
    </row>
    <row r="438" spans="1:5" s="109" customFormat="1" ht="12.75" customHeight="1">
      <c r="A438" s="31" t="s">
        <v>8696</v>
      </c>
      <c r="B438" s="19" t="s">
        <v>908</v>
      </c>
      <c r="C438" s="20" t="s">
        <v>888</v>
      </c>
      <c r="D438" s="20"/>
      <c r="E438" s="19"/>
    </row>
    <row r="439" spans="1:5" s="109" customFormat="1" ht="12.75" customHeight="1">
      <c r="A439" s="31" t="s">
        <v>8697</v>
      </c>
      <c r="B439" s="111" t="s">
        <v>909</v>
      </c>
      <c r="C439" s="110" t="s">
        <v>888</v>
      </c>
      <c r="D439" s="110"/>
      <c r="E439" s="111"/>
    </row>
    <row r="440" spans="1:5" s="109" customFormat="1" ht="12.75" customHeight="1">
      <c r="A440" s="31" t="s">
        <v>8698</v>
      </c>
      <c r="B440" s="19" t="s">
        <v>910</v>
      </c>
      <c r="C440" s="20" t="s">
        <v>888</v>
      </c>
      <c r="D440" s="20"/>
      <c r="E440" s="19"/>
    </row>
    <row r="441" spans="1:5" s="109" customFormat="1" ht="12.75" customHeight="1">
      <c r="A441" s="31" t="s">
        <v>8699</v>
      </c>
      <c r="B441" s="111" t="s">
        <v>911</v>
      </c>
      <c r="C441" s="110" t="s">
        <v>888</v>
      </c>
      <c r="D441" s="110"/>
      <c r="E441" s="111"/>
    </row>
    <row r="442" spans="1:5" s="109" customFormat="1" ht="12.75" customHeight="1">
      <c r="A442" s="31" t="s">
        <v>8700</v>
      </c>
      <c r="B442" s="19" t="s">
        <v>912</v>
      </c>
      <c r="C442" s="20" t="s">
        <v>888</v>
      </c>
      <c r="D442" s="20"/>
      <c r="E442" s="19"/>
    </row>
    <row r="443" spans="1:5" s="109" customFormat="1" ht="12.75" customHeight="1">
      <c r="A443" s="31" t="s">
        <v>8701</v>
      </c>
      <c r="B443" s="111" t="s">
        <v>913</v>
      </c>
      <c r="C443" s="110" t="s">
        <v>888</v>
      </c>
      <c r="D443" s="110"/>
      <c r="E443" s="111"/>
    </row>
    <row r="444" spans="1:5" s="109" customFormat="1" ht="12.75" customHeight="1">
      <c r="A444" s="31" t="s">
        <v>8702</v>
      </c>
      <c r="B444" s="19" t="s">
        <v>914</v>
      </c>
      <c r="C444" s="20" t="s">
        <v>888</v>
      </c>
      <c r="D444" s="20"/>
      <c r="E444" s="19"/>
    </row>
    <row r="445" spans="1:5" s="109" customFormat="1" ht="12.75" customHeight="1">
      <c r="A445" s="31" t="s">
        <v>8703</v>
      </c>
      <c r="B445" s="111" t="s">
        <v>915</v>
      </c>
      <c r="C445" s="110" t="s">
        <v>888</v>
      </c>
      <c r="D445" s="110"/>
      <c r="E445" s="111"/>
    </row>
    <row r="446" spans="1:5" s="109" customFormat="1" ht="12.75" customHeight="1">
      <c r="A446" s="31" t="s">
        <v>8704</v>
      </c>
      <c r="B446" s="19" t="s">
        <v>916</v>
      </c>
      <c r="C446" s="20" t="s">
        <v>888</v>
      </c>
      <c r="D446" s="20"/>
      <c r="E446" s="19"/>
    </row>
    <row r="447" spans="1:5" s="109" customFormat="1" ht="12.75" customHeight="1">
      <c r="A447" s="31" t="s">
        <v>8705</v>
      </c>
      <c r="B447" s="111" t="s">
        <v>917</v>
      </c>
      <c r="C447" s="110" t="s">
        <v>888</v>
      </c>
      <c r="D447" s="110"/>
      <c r="E447" s="111"/>
    </row>
    <row r="448" spans="1:5" s="109" customFormat="1" ht="12.75" customHeight="1">
      <c r="A448" s="31" t="s">
        <v>8706</v>
      </c>
      <c r="B448" s="19" t="s">
        <v>918</v>
      </c>
      <c r="C448" s="20" t="s">
        <v>888</v>
      </c>
      <c r="D448" s="20"/>
      <c r="E448" s="19"/>
    </row>
    <row r="449" spans="1:5" s="109" customFormat="1" ht="12.75" customHeight="1">
      <c r="A449" s="31" t="s">
        <v>8707</v>
      </c>
      <c r="B449" s="111" t="s">
        <v>919</v>
      </c>
      <c r="C449" s="110" t="s">
        <v>888</v>
      </c>
      <c r="D449" s="110"/>
      <c r="E449" s="111"/>
    </row>
    <row r="450" spans="1:5" s="109" customFormat="1" ht="12.75" customHeight="1">
      <c r="A450" s="31" t="s">
        <v>8708</v>
      </c>
      <c r="B450" s="19" t="s">
        <v>920</v>
      </c>
      <c r="C450" s="20" t="s">
        <v>888</v>
      </c>
      <c r="D450" s="20"/>
      <c r="E450" s="19"/>
    </row>
    <row r="451" spans="1:5" s="109" customFormat="1" ht="12.75" customHeight="1">
      <c r="A451" s="31" t="s">
        <v>8709</v>
      </c>
      <c r="B451" s="111" t="s">
        <v>921</v>
      </c>
      <c r="C451" s="110" t="s">
        <v>888</v>
      </c>
      <c r="D451" s="110"/>
      <c r="E451" s="111"/>
    </row>
    <row r="452" spans="1:5" s="109" customFormat="1" ht="12.75" customHeight="1">
      <c r="A452" s="31" t="s">
        <v>8710</v>
      </c>
      <c r="B452" s="19" t="s">
        <v>922</v>
      </c>
      <c r="C452" s="20" t="s">
        <v>888</v>
      </c>
      <c r="D452" s="20"/>
      <c r="E452" s="19"/>
    </row>
    <row r="453" spans="1:5" s="109" customFormat="1" ht="12.75" customHeight="1">
      <c r="A453" s="31" t="s">
        <v>8711</v>
      </c>
      <c r="B453" s="111" t="s">
        <v>923</v>
      </c>
      <c r="C453" s="110" t="s">
        <v>888</v>
      </c>
      <c r="D453" s="110"/>
      <c r="E453" s="111"/>
    </row>
    <row r="454" spans="1:5" s="109" customFormat="1" ht="12.75" customHeight="1">
      <c r="A454" s="31" t="s">
        <v>8712</v>
      </c>
      <c r="B454" s="19" t="s">
        <v>924</v>
      </c>
      <c r="C454" s="20" t="s">
        <v>888</v>
      </c>
      <c r="D454" s="20"/>
      <c r="E454" s="19"/>
    </row>
    <row r="455" spans="1:5" s="109" customFormat="1" ht="12.75" customHeight="1">
      <c r="A455" s="31" t="s">
        <v>8713</v>
      </c>
      <c r="B455" s="111" t="s">
        <v>925</v>
      </c>
      <c r="C455" s="110" t="s">
        <v>926</v>
      </c>
      <c r="D455" s="110"/>
      <c r="E455" s="111"/>
    </row>
    <row r="456" spans="1:5" s="109" customFormat="1" ht="12.75" customHeight="1">
      <c r="A456" s="31" t="s">
        <v>8714</v>
      </c>
      <c r="B456" s="19" t="s">
        <v>927</v>
      </c>
      <c r="C456" s="20" t="s">
        <v>928</v>
      </c>
      <c r="D456" s="20"/>
      <c r="E456" s="19"/>
    </row>
    <row r="457" spans="1:5" s="109" customFormat="1" ht="12.75" customHeight="1">
      <c r="A457" s="31" t="s">
        <v>8715</v>
      </c>
      <c r="B457" s="111" t="s">
        <v>929</v>
      </c>
      <c r="C457" s="110" t="s">
        <v>888</v>
      </c>
      <c r="D457" s="110"/>
      <c r="E457" s="111"/>
    </row>
    <row r="458" spans="1:5" s="109" customFormat="1" ht="12.75" customHeight="1">
      <c r="A458" s="31" t="s">
        <v>8716</v>
      </c>
      <c r="B458" s="19" t="s">
        <v>930</v>
      </c>
      <c r="C458" s="20" t="s">
        <v>877</v>
      </c>
      <c r="D458" s="20"/>
      <c r="E458" s="19"/>
    </row>
    <row r="459" spans="1:5" s="109" customFormat="1" ht="12.75" customHeight="1">
      <c r="A459" s="31" t="s">
        <v>8717</v>
      </c>
      <c r="B459" s="111" t="s">
        <v>931</v>
      </c>
      <c r="C459" s="110" t="s">
        <v>877</v>
      </c>
      <c r="D459" s="110"/>
      <c r="E459" s="111"/>
    </row>
    <row r="460" spans="1:5" s="109" customFormat="1" ht="12.75" customHeight="1">
      <c r="A460" s="31" t="s">
        <v>8718</v>
      </c>
      <c r="B460" s="19" t="s">
        <v>932</v>
      </c>
      <c r="C460" s="20" t="s">
        <v>933</v>
      </c>
      <c r="D460" s="20"/>
      <c r="E460" s="19"/>
    </row>
    <row r="461" spans="1:5" s="109" customFormat="1" ht="12.75" customHeight="1">
      <c r="A461" s="31" t="s">
        <v>8719</v>
      </c>
      <c r="B461" s="111" t="s">
        <v>934</v>
      </c>
      <c r="C461" s="110" t="s">
        <v>888</v>
      </c>
      <c r="D461" s="110"/>
      <c r="E461" s="111"/>
    </row>
    <row r="462" spans="1:5" s="109" customFormat="1" ht="12.75" customHeight="1">
      <c r="A462" s="31" t="s">
        <v>8720</v>
      </c>
      <c r="B462" s="19" t="s">
        <v>935</v>
      </c>
      <c r="C462" s="20" t="s">
        <v>888</v>
      </c>
      <c r="D462" s="20"/>
      <c r="E462" s="19"/>
    </row>
    <row r="463" spans="1:5" s="109" customFormat="1" ht="12.75" customHeight="1">
      <c r="A463" s="31" t="s">
        <v>8721</v>
      </c>
      <c r="B463" s="111" t="s">
        <v>936</v>
      </c>
      <c r="C463" s="110" t="s">
        <v>928</v>
      </c>
      <c r="D463" s="110"/>
      <c r="E463" s="111"/>
    </row>
    <row r="464" spans="1:5" s="109" customFormat="1" ht="12.75" customHeight="1">
      <c r="A464" s="31" t="s">
        <v>8722</v>
      </c>
      <c r="B464" s="19" t="s">
        <v>937</v>
      </c>
      <c r="C464" s="20" t="s">
        <v>938</v>
      </c>
      <c r="D464" s="20"/>
      <c r="E464" s="19"/>
    </row>
    <row r="465" spans="1:5" s="109" customFormat="1" ht="12.75" customHeight="1">
      <c r="A465" s="31" t="s">
        <v>8723</v>
      </c>
      <c r="B465" s="111" t="s">
        <v>939</v>
      </c>
      <c r="C465" s="110" t="s">
        <v>940</v>
      </c>
      <c r="D465" s="110"/>
      <c r="E465" s="111"/>
    </row>
    <row r="466" spans="1:5" s="109" customFormat="1" ht="12.75" customHeight="1">
      <c r="A466" s="31" t="s">
        <v>8724</v>
      </c>
      <c r="B466" s="19" t="s">
        <v>941</v>
      </c>
      <c r="C466" s="20" t="s">
        <v>942</v>
      </c>
      <c r="D466" s="20"/>
      <c r="E466" s="19"/>
    </row>
    <row r="467" spans="1:5" s="109" customFormat="1" ht="12.75" customHeight="1">
      <c r="A467" s="31" t="s">
        <v>8725</v>
      </c>
      <c r="B467" s="111" t="s">
        <v>943</v>
      </c>
      <c r="C467" s="110" t="s">
        <v>944</v>
      </c>
      <c r="D467" s="110"/>
      <c r="E467" s="111"/>
    </row>
    <row r="468" spans="1:5" s="109" customFormat="1" ht="12.75" customHeight="1">
      <c r="A468" s="31" t="s">
        <v>8726</v>
      </c>
      <c r="B468" s="19" t="s">
        <v>945</v>
      </c>
      <c r="C468" s="20" t="s">
        <v>946</v>
      </c>
      <c r="D468" s="20"/>
      <c r="E468" s="19"/>
    </row>
    <row r="469" spans="1:5" s="109" customFormat="1" ht="12.75" customHeight="1">
      <c r="A469" s="31" t="s">
        <v>8727</v>
      </c>
      <c r="B469" s="111" t="s">
        <v>947</v>
      </c>
      <c r="C469" s="110" t="s">
        <v>948</v>
      </c>
      <c r="D469" s="110"/>
      <c r="E469" s="111"/>
    </row>
    <row r="470" spans="1:5" s="109" customFormat="1" ht="12.75" customHeight="1">
      <c r="A470" s="31" t="s">
        <v>8728</v>
      </c>
      <c r="B470" s="19" t="s">
        <v>949</v>
      </c>
      <c r="C470" s="20" t="s">
        <v>946</v>
      </c>
      <c r="D470" s="20"/>
      <c r="E470" s="19"/>
    </row>
    <row r="471" spans="1:5" s="109" customFormat="1" ht="12.75" customHeight="1">
      <c r="A471" s="31" t="s">
        <v>8729</v>
      </c>
      <c r="B471" s="111" t="s">
        <v>950</v>
      </c>
      <c r="C471" s="110" t="s">
        <v>951</v>
      </c>
      <c r="D471" s="110"/>
      <c r="E471" s="111"/>
    </row>
    <row r="472" spans="1:5" s="109" customFormat="1" ht="12.75" customHeight="1">
      <c r="A472" s="31" t="s">
        <v>8730</v>
      </c>
      <c r="B472" s="19" t="s">
        <v>952</v>
      </c>
      <c r="C472" s="20" t="s">
        <v>951</v>
      </c>
      <c r="D472" s="20"/>
      <c r="E472" s="19"/>
    </row>
    <row r="473" spans="1:5" s="109" customFormat="1" ht="12.75" customHeight="1">
      <c r="A473" s="31" t="s">
        <v>8731</v>
      </c>
      <c r="B473" s="111" t="s">
        <v>953</v>
      </c>
      <c r="C473" s="110" t="s">
        <v>954</v>
      </c>
      <c r="D473" s="110"/>
      <c r="E473" s="111"/>
    </row>
    <row r="474" spans="1:5" s="109" customFormat="1" ht="12.75" customHeight="1">
      <c r="A474" s="31" t="s">
        <v>8732</v>
      </c>
      <c r="B474" s="19" t="s">
        <v>955</v>
      </c>
      <c r="C474" s="20" t="s">
        <v>956</v>
      </c>
      <c r="D474" s="20"/>
      <c r="E474" s="19"/>
    </row>
    <row r="475" spans="1:5" s="109" customFormat="1" ht="12.75" customHeight="1">
      <c r="A475" s="31" t="s">
        <v>8733</v>
      </c>
      <c r="B475" s="111" t="s">
        <v>957</v>
      </c>
      <c r="C475" s="110" t="s">
        <v>956</v>
      </c>
      <c r="D475" s="110"/>
      <c r="E475" s="111"/>
    </row>
    <row r="476" spans="1:5" s="109" customFormat="1" ht="12.75" customHeight="1">
      <c r="A476" s="31" t="s">
        <v>8733</v>
      </c>
      <c r="B476" s="19" t="s">
        <v>958</v>
      </c>
      <c r="C476" s="20" t="s">
        <v>956</v>
      </c>
      <c r="D476" s="20"/>
      <c r="E476" s="19"/>
    </row>
    <row r="477" spans="1:5" s="109" customFormat="1" ht="12.75" customHeight="1">
      <c r="A477" s="31" t="s">
        <v>8734</v>
      </c>
      <c r="B477" s="111" t="s">
        <v>959</v>
      </c>
      <c r="C477" s="110" t="s">
        <v>928</v>
      </c>
      <c r="D477" s="110"/>
      <c r="E477" s="111"/>
    </row>
    <row r="478" spans="1:5" s="109" customFormat="1" ht="12.75" customHeight="1">
      <c r="A478" s="31" t="s">
        <v>8735</v>
      </c>
      <c r="B478" s="19" t="s">
        <v>960</v>
      </c>
      <c r="C478" s="20" t="s">
        <v>928</v>
      </c>
      <c r="D478" s="20"/>
      <c r="E478" s="19"/>
    </row>
    <row r="479" spans="1:5" s="109" customFormat="1" ht="12.75" customHeight="1">
      <c r="A479" s="31" t="s">
        <v>8736</v>
      </c>
      <c r="B479" s="111" t="s">
        <v>961</v>
      </c>
      <c r="C479" s="110" t="s">
        <v>928</v>
      </c>
      <c r="D479" s="110"/>
      <c r="E479" s="111"/>
    </row>
    <row r="480" spans="1:5" s="109" customFormat="1" ht="12.75" customHeight="1">
      <c r="A480" s="31" t="s">
        <v>8737</v>
      </c>
      <c r="B480" s="19" t="s">
        <v>962</v>
      </c>
      <c r="C480" s="20" t="s">
        <v>963</v>
      </c>
      <c r="D480" s="20"/>
      <c r="E480" s="19"/>
    </row>
    <row r="481" spans="1:5" s="109" customFormat="1" ht="12.75" customHeight="1">
      <c r="A481" s="31" t="s">
        <v>8738</v>
      </c>
      <c r="B481" s="111" t="s">
        <v>964</v>
      </c>
      <c r="C481" s="110" t="s">
        <v>965</v>
      </c>
      <c r="D481" s="110"/>
      <c r="E481" s="111"/>
    </row>
    <row r="482" spans="1:5" s="109" customFormat="1" ht="12.75" customHeight="1">
      <c r="A482" s="31" t="s">
        <v>8738</v>
      </c>
      <c r="B482" s="19" t="s">
        <v>966</v>
      </c>
      <c r="C482" s="20" t="s">
        <v>965</v>
      </c>
      <c r="D482" s="20"/>
      <c r="E482" s="19"/>
    </row>
    <row r="483" spans="1:5" s="109" customFormat="1" ht="12.75" customHeight="1">
      <c r="A483" s="31" t="s">
        <v>8739</v>
      </c>
      <c r="B483" s="111" t="s">
        <v>967</v>
      </c>
      <c r="C483" s="110" t="s">
        <v>965</v>
      </c>
      <c r="D483" s="110"/>
      <c r="E483" s="111"/>
    </row>
    <row r="484" spans="1:5" s="109" customFormat="1" ht="12.75" customHeight="1">
      <c r="A484" s="31" t="s">
        <v>8740</v>
      </c>
      <c r="B484" s="19" t="s">
        <v>968</v>
      </c>
      <c r="C484" s="20" t="s">
        <v>969</v>
      </c>
      <c r="D484" s="20"/>
      <c r="E484" s="19"/>
    </row>
    <row r="485" spans="1:5" s="109" customFormat="1" ht="12.75" customHeight="1">
      <c r="A485" s="31" t="s">
        <v>8741</v>
      </c>
      <c r="B485" s="111" t="s">
        <v>970</v>
      </c>
      <c r="C485" s="110" t="s">
        <v>971</v>
      </c>
      <c r="D485" s="110"/>
      <c r="E485" s="111"/>
    </row>
    <row r="486" spans="1:5" s="109" customFormat="1" ht="12.75" customHeight="1">
      <c r="A486" s="31" t="s">
        <v>8742</v>
      </c>
      <c r="B486" s="19" t="s">
        <v>972</v>
      </c>
      <c r="C486" s="20" t="s">
        <v>786</v>
      </c>
      <c r="D486" s="20"/>
      <c r="E486" s="19"/>
    </row>
    <row r="487" spans="1:5" s="109" customFormat="1" ht="12.75" customHeight="1">
      <c r="A487" s="31" t="s">
        <v>8743</v>
      </c>
      <c r="B487" s="111" t="s">
        <v>973</v>
      </c>
      <c r="C487" s="110" t="s">
        <v>784</v>
      </c>
      <c r="D487" s="110"/>
      <c r="E487" s="111"/>
    </row>
    <row r="488" spans="1:5" s="109" customFormat="1" ht="12.75" customHeight="1">
      <c r="A488" s="31" t="s">
        <v>8744</v>
      </c>
      <c r="B488" s="19" t="s">
        <v>974</v>
      </c>
      <c r="C488" s="20" t="s">
        <v>786</v>
      </c>
      <c r="D488" s="20"/>
      <c r="E488" s="19"/>
    </row>
    <row r="489" spans="1:5" s="109" customFormat="1" ht="12.75" customHeight="1">
      <c r="A489" s="31" t="s">
        <v>8745</v>
      </c>
      <c r="B489" s="111" t="s">
        <v>975</v>
      </c>
      <c r="C489" s="110" t="s">
        <v>786</v>
      </c>
      <c r="D489" s="110"/>
      <c r="E489" s="111"/>
    </row>
    <row r="490" spans="1:5" s="109" customFormat="1" ht="12.75" customHeight="1">
      <c r="A490" s="31" t="s">
        <v>8746</v>
      </c>
      <c r="B490" s="19" t="s">
        <v>976</v>
      </c>
      <c r="C490" s="20" t="s">
        <v>786</v>
      </c>
      <c r="D490" s="20"/>
      <c r="E490" s="19"/>
    </row>
    <row r="491" spans="1:5" s="109" customFormat="1" ht="12.75" customHeight="1">
      <c r="A491" s="31" t="s">
        <v>8747</v>
      </c>
      <c r="B491" s="111" t="s">
        <v>977</v>
      </c>
      <c r="C491" s="110" t="s">
        <v>786</v>
      </c>
      <c r="D491" s="110"/>
      <c r="E491" s="111"/>
    </row>
    <row r="492" spans="1:5" s="109" customFormat="1" ht="12.75" customHeight="1">
      <c r="A492" s="31" t="s">
        <v>8748</v>
      </c>
      <c r="B492" s="19" t="s">
        <v>978</v>
      </c>
      <c r="C492" s="20" t="s">
        <v>979</v>
      </c>
      <c r="D492" s="20"/>
      <c r="E492" s="19"/>
    </row>
    <row r="493" spans="1:5" s="109" customFormat="1" ht="12.75" customHeight="1">
      <c r="A493" s="31" t="s">
        <v>8749</v>
      </c>
      <c r="B493" s="111" t="s">
        <v>980</v>
      </c>
      <c r="C493" s="110" t="s">
        <v>979</v>
      </c>
      <c r="D493" s="110"/>
      <c r="E493" s="111"/>
    </row>
    <row r="494" spans="1:5" s="109" customFormat="1" ht="12.75" customHeight="1">
      <c r="A494" s="31" t="s">
        <v>8750</v>
      </c>
      <c r="B494" s="19" t="s">
        <v>981</v>
      </c>
      <c r="C494" s="20" t="s">
        <v>979</v>
      </c>
      <c r="D494" s="20"/>
      <c r="E494" s="19"/>
    </row>
    <row r="495" spans="1:5" s="109" customFormat="1" ht="12.75" customHeight="1">
      <c r="A495" s="31" t="s">
        <v>8751</v>
      </c>
      <c r="B495" s="111" t="s">
        <v>982</v>
      </c>
      <c r="C495" s="110" t="s">
        <v>983</v>
      </c>
      <c r="D495" s="110"/>
      <c r="E495" s="111"/>
    </row>
    <row r="496" spans="1:5" s="109" customFormat="1" ht="12.75" customHeight="1">
      <c r="A496" s="31" t="s">
        <v>8317</v>
      </c>
      <c r="B496" s="19" t="s">
        <v>984</v>
      </c>
      <c r="C496" s="20" t="s">
        <v>954</v>
      </c>
      <c r="D496" s="20"/>
      <c r="E496" s="19"/>
    </row>
    <row r="497" spans="1:5" s="109" customFormat="1" ht="12.75" customHeight="1">
      <c r="A497" s="31" t="s">
        <v>8752</v>
      </c>
      <c r="B497" s="111" t="s">
        <v>985</v>
      </c>
      <c r="C497" s="110" t="s">
        <v>954</v>
      </c>
      <c r="D497" s="110"/>
      <c r="E497" s="111"/>
    </row>
    <row r="498" spans="1:5" s="109" customFormat="1" ht="12.75" customHeight="1">
      <c r="A498" s="31" t="s">
        <v>8753</v>
      </c>
      <c r="B498" s="19" t="s">
        <v>986</v>
      </c>
      <c r="C498" s="20" t="s">
        <v>954</v>
      </c>
      <c r="D498" s="20"/>
      <c r="E498" s="19"/>
    </row>
    <row r="499" spans="1:5" s="109" customFormat="1" ht="12.75" customHeight="1">
      <c r="A499" s="31" t="s">
        <v>8754</v>
      </c>
      <c r="B499" s="111" t="s">
        <v>987</v>
      </c>
      <c r="C499" s="110" t="s">
        <v>979</v>
      </c>
      <c r="D499" s="110"/>
      <c r="E499" s="111"/>
    </row>
    <row r="500" spans="1:5" s="109" customFormat="1" ht="12.75" customHeight="1">
      <c r="A500" s="31" t="s">
        <v>8755</v>
      </c>
      <c r="B500" s="19" t="s">
        <v>988</v>
      </c>
      <c r="C500" s="20" t="s">
        <v>979</v>
      </c>
      <c r="D500" s="20"/>
      <c r="E500" s="19"/>
    </row>
    <row r="501" spans="1:5" s="109" customFormat="1" ht="12.75" customHeight="1">
      <c r="A501" s="31" t="s">
        <v>8756</v>
      </c>
      <c r="B501" s="111" t="s">
        <v>989</v>
      </c>
      <c r="C501" s="110" t="s">
        <v>979</v>
      </c>
      <c r="D501" s="110"/>
      <c r="E501" s="111"/>
    </row>
    <row r="502" spans="1:5" s="109" customFormat="1" ht="12.75" customHeight="1">
      <c r="A502" s="31" t="s">
        <v>8756</v>
      </c>
      <c r="B502" s="19" t="s">
        <v>990</v>
      </c>
      <c r="C502" s="20" t="s">
        <v>979</v>
      </c>
      <c r="D502" s="20"/>
      <c r="E502" s="19"/>
    </row>
    <row r="503" spans="1:5" s="109" customFormat="1" ht="12.75" customHeight="1">
      <c r="A503" s="31" t="s">
        <v>8756</v>
      </c>
      <c r="B503" s="111" t="s">
        <v>991</v>
      </c>
      <c r="C503" s="110" t="s">
        <v>979</v>
      </c>
      <c r="D503" s="110"/>
      <c r="E503" s="111"/>
    </row>
    <row r="504" spans="1:5" s="109" customFormat="1" ht="12.75" customHeight="1">
      <c r="A504" s="31" t="s">
        <v>8757</v>
      </c>
      <c r="B504" s="19" t="s">
        <v>992</v>
      </c>
      <c r="C504" s="20" t="s">
        <v>979</v>
      </c>
      <c r="D504" s="20"/>
      <c r="E504" s="19"/>
    </row>
    <row r="505" spans="1:5" s="109" customFormat="1" ht="12.75" customHeight="1">
      <c r="A505" s="31" t="s">
        <v>8758</v>
      </c>
      <c r="B505" s="111" t="s">
        <v>993</v>
      </c>
      <c r="C505" s="110" t="s">
        <v>786</v>
      </c>
      <c r="D505" s="110"/>
      <c r="E505" s="111"/>
    </row>
    <row r="506" spans="1:5" s="109" customFormat="1" ht="12.75" customHeight="1">
      <c r="A506" s="31" t="s">
        <v>8759</v>
      </c>
      <c r="B506" s="19" t="s">
        <v>994</v>
      </c>
      <c r="C506" s="20" t="s">
        <v>995</v>
      </c>
      <c r="D506" s="20"/>
      <c r="E506" s="19"/>
    </row>
    <row r="507" spans="1:5" s="109" customFormat="1" ht="12.75" customHeight="1">
      <c r="A507" s="31" t="s">
        <v>8760</v>
      </c>
      <c r="B507" s="111" t="s">
        <v>996</v>
      </c>
      <c r="C507" s="110" t="s">
        <v>997</v>
      </c>
      <c r="D507" s="110"/>
      <c r="E507" s="111"/>
    </row>
    <row r="508" spans="1:5" s="109" customFormat="1" ht="12.75" customHeight="1">
      <c r="A508" s="31" t="s">
        <v>8761</v>
      </c>
      <c r="B508" s="19" t="s">
        <v>998</v>
      </c>
      <c r="C508" s="20" t="s">
        <v>999</v>
      </c>
      <c r="D508" s="20"/>
      <c r="E508" s="19"/>
    </row>
    <row r="509" spans="1:5" s="109" customFormat="1" ht="12.75" customHeight="1">
      <c r="A509" s="31" t="s">
        <v>8762</v>
      </c>
      <c r="B509" s="111" t="s">
        <v>1000</v>
      </c>
      <c r="C509" s="110" t="s">
        <v>1001</v>
      </c>
      <c r="D509" s="110"/>
      <c r="E509" s="111"/>
    </row>
    <row r="510" spans="1:5" s="109" customFormat="1" ht="12.75" customHeight="1">
      <c r="A510" s="31" t="s">
        <v>8763</v>
      </c>
      <c r="B510" s="19" t="s">
        <v>1002</v>
      </c>
      <c r="C510" s="20" t="s">
        <v>1003</v>
      </c>
      <c r="D510" s="20"/>
      <c r="E510" s="19"/>
    </row>
    <row r="511" spans="1:5" s="109" customFormat="1" ht="12.75" customHeight="1">
      <c r="A511" s="31" t="s">
        <v>8349</v>
      </c>
      <c r="B511" s="111" t="s">
        <v>1004</v>
      </c>
      <c r="C511" s="110" t="s">
        <v>1003</v>
      </c>
      <c r="D511" s="110"/>
      <c r="E511" s="111"/>
    </row>
    <row r="512" spans="1:5" s="109" customFormat="1" ht="12.75" customHeight="1">
      <c r="A512" s="31" t="s">
        <v>8764</v>
      </c>
      <c r="B512" s="19" t="s">
        <v>1005</v>
      </c>
      <c r="C512" s="20" t="s">
        <v>1006</v>
      </c>
      <c r="D512" s="20"/>
      <c r="E512" s="19"/>
    </row>
    <row r="513" spans="1:5" s="109" customFormat="1" ht="12.75" customHeight="1">
      <c r="A513" s="31" t="s">
        <v>8765</v>
      </c>
      <c r="B513" s="111" t="s">
        <v>1007</v>
      </c>
      <c r="C513" s="110" t="s">
        <v>1008</v>
      </c>
      <c r="D513" s="110"/>
      <c r="E513" s="111"/>
    </row>
    <row r="514" spans="1:5" s="109" customFormat="1" ht="12.75" customHeight="1">
      <c r="A514" s="31" t="s">
        <v>8766</v>
      </c>
      <c r="B514" s="19" t="s">
        <v>1009</v>
      </c>
      <c r="C514" s="20" t="s">
        <v>1010</v>
      </c>
      <c r="D514" s="20"/>
      <c r="E514" s="19"/>
    </row>
    <row r="515" spans="1:5" s="109" customFormat="1" ht="12.75" customHeight="1">
      <c r="A515" s="31" t="s">
        <v>8767</v>
      </c>
      <c r="B515" s="111" t="s">
        <v>1011</v>
      </c>
      <c r="C515" s="110" t="s">
        <v>1012</v>
      </c>
      <c r="D515" s="110"/>
      <c r="E515" s="111"/>
    </row>
    <row r="516" spans="1:5" s="109" customFormat="1" ht="12.75" customHeight="1">
      <c r="A516" s="31" t="s">
        <v>8768</v>
      </c>
      <c r="B516" s="19" t="s">
        <v>1013</v>
      </c>
      <c r="C516" s="20" t="s">
        <v>1012</v>
      </c>
      <c r="D516" s="20"/>
      <c r="E516" s="19"/>
    </row>
    <row r="517" spans="1:5" s="109" customFormat="1" ht="12.75" customHeight="1">
      <c r="A517" s="31" t="s">
        <v>8765</v>
      </c>
      <c r="B517" s="111" t="s">
        <v>1014</v>
      </c>
      <c r="C517" s="110" t="s">
        <v>1012</v>
      </c>
      <c r="D517" s="110"/>
      <c r="E517" s="111"/>
    </row>
    <row r="518" spans="1:5" s="109" customFormat="1" ht="12.75" customHeight="1">
      <c r="A518" s="31" t="s">
        <v>8769</v>
      </c>
      <c r="B518" s="19" t="s">
        <v>1015</v>
      </c>
      <c r="C518" s="20" t="s">
        <v>1012</v>
      </c>
      <c r="D518" s="20"/>
      <c r="E518" s="19"/>
    </row>
    <row r="519" spans="1:5" s="109" customFormat="1" ht="12.75" customHeight="1">
      <c r="A519" s="31" t="s">
        <v>8770</v>
      </c>
      <c r="B519" s="111" t="s">
        <v>1016</v>
      </c>
      <c r="C519" s="110" t="s">
        <v>1012</v>
      </c>
      <c r="D519" s="110"/>
      <c r="E519" s="111"/>
    </row>
    <row r="520" spans="1:5" s="109" customFormat="1" ht="12.75" customHeight="1">
      <c r="A520" s="31" t="s">
        <v>8771</v>
      </c>
      <c r="B520" s="19" t="s">
        <v>1017</v>
      </c>
      <c r="C520" s="20" t="s">
        <v>1018</v>
      </c>
      <c r="D520" s="20"/>
      <c r="E520" s="19"/>
    </row>
    <row r="521" spans="1:5" s="109" customFormat="1" ht="12.75" customHeight="1">
      <c r="A521" s="31" t="s">
        <v>8772</v>
      </c>
      <c r="B521" s="111" t="s">
        <v>1019</v>
      </c>
      <c r="C521" s="110" t="s">
        <v>1020</v>
      </c>
      <c r="D521" s="110"/>
      <c r="E521" s="111"/>
    </row>
    <row r="522" spans="1:5" s="109" customFormat="1" ht="12.75" customHeight="1">
      <c r="A522" s="31" t="s">
        <v>8773</v>
      </c>
      <c r="B522" s="19" t="s">
        <v>1021</v>
      </c>
      <c r="C522" s="20" t="s">
        <v>1018</v>
      </c>
      <c r="D522" s="20"/>
      <c r="E522" s="19"/>
    </row>
    <row r="523" spans="1:5" s="109" customFormat="1" ht="12.75" customHeight="1">
      <c r="A523" s="31" t="s">
        <v>8774</v>
      </c>
      <c r="B523" s="111" t="s">
        <v>1022</v>
      </c>
      <c r="C523" s="110" t="s">
        <v>1018</v>
      </c>
      <c r="D523" s="110"/>
      <c r="E523" s="111"/>
    </row>
    <row r="524" spans="1:5" s="109" customFormat="1" ht="12.75" customHeight="1">
      <c r="A524" s="31" t="s">
        <v>8775</v>
      </c>
      <c r="B524" s="19" t="s">
        <v>1023</v>
      </c>
      <c r="C524" s="20" t="s">
        <v>1012</v>
      </c>
      <c r="D524" s="20"/>
      <c r="E524" s="19"/>
    </row>
    <row r="525" spans="1:5" s="109" customFormat="1" ht="12.75" customHeight="1">
      <c r="A525" s="31" t="s">
        <v>8776</v>
      </c>
      <c r="B525" s="111" t="s">
        <v>1024</v>
      </c>
      <c r="C525" s="110" t="s">
        <v>1025</v>
      </c>
      <c r="D525" s="110"/>
      <c r="E525" s="111"/>
    </row>
    <row r="526" spans="1:5" s="109" customFormat="1" ht="12.75" customHeight="1">
      <c r="A526" s="31" t="s">
        <v>8777</v>
      </c>
      <c r="B526" s="19" t="s">
        <v>1026</v>
      </c>
      <c r="C526" s="20" t="s">
        <v>1027</v>
      </c>
      <c r="D526" s="20"/>
      <c r="E526" s="19"/>
    </row>
    <row r="527" spans="1:5" s="109" customFormat="1" ht="12.75" customHeight="1">
      <c r="A527" s="31" t="s">
        <v>8778</v>
      </c>
      <c r="B527" s="111" t="s">
        <v>1028</v>
      </c>
      <c r="C527" s="110" t="s">
        <v>1029</v>
      </c>
      <c r="D527" s="110"/>
      <c r="E527" s="111"/>
    </row>
    <row r="528" spans="1:5" s="109" customFormat="1" ht="12.75" customHeight="1">
      <c r="A528" s="31" t="s">
        <v>8779</v>
      </c>
      <c r="B528" s="19" t="s">
        <v>1030</v>
      </c>
      <c r="C528" s="20" t="s">
        <v>1029</v>
      </c>
      <c r="D528" s="20"/>
      <c r="E528" s="19"/>
    </row>
    <row r="529" spans="1:5" s="109" customFormat="1" ht="12.75" customHeight="1">
      <c r="A529" s="31" t="s">
        <v>8780</v>
      </c>
      <c r="B529" s="111" t="s">
        <v>1031</v>
      </c>
      <c r="C529" s="110" t="s">
        <v>1032</v>
      </c>
      <c r="D529" s="110"/>
      <c r="E529" s="111"/>
    </row>
    <row r="530" spans="1:5" s="109" customFormat="1" ht="12.75" customHeight="1">
      <c r="A530" s="31" t="s">
        <v>8781</v>
      </c>
      <c r="B530" s="19" t="s">
        <v>1033</v>
      </c>
      <c r="C530" s="20" t="s">
        <v>1034</v>
      </c>
      <c r="D530" s="20"/>
      <c r="E530" s="19"/>
    </row>
    <row r="531" spans="1:5" s="109" customFormat="1" ht="12.75" customHeight="1">
      <c r="A531" s="31" t="s">
        <v>8782</v>
      </c>
      <c r="B531" s="111" t="s">
        <v>1035</v>
      </c>
      <c r="C531" s="110" t="s">
        <v>1036</v>
      </c>
      <c r="D531" s="110"/>
      <c r="E531" s="111"/>
    </row>
    <row r="532" spans="1:5" s="109" customFormat="1" ht="12.75" customHeight="1">
      <c r="A532" s="31" t="s">
        <v>8783</v>
      </c>
      <c r="B532" s="19" t="s">
        <v>1037</v>
      </c>
      <c r="C532" s="20" t="s">
        <v>1038</v>
      </c>
      <c r="D532" s="20"/>
      <c r="E532" s="19"/>
    </row>
    <row r="533" spans="1:5" s="109" customFormat="1" ht="12.75" customHeight="1">
      <c r="A533" s="31" t="s">
        <v>8784</v>
      </c>
      <c r="B533" s="111" t="s">
        <v>1039</v>
      </c>
      <c r="C533" s="110" t="s">
        <v>1012</v>
      </c>
      <c r="D533" s="110"/>
      <c r="E533" s="111"/>
    </row>
    <row r="534" spans="1:5" s="109" customFormat="1" ht="12.75" customHeight="1">
      <c r="A534" s="31" t="s">
        <v>8785</v>
      </c>
      <c r="B534" s="19" t="s">
        <v>1040</v>
      </c>
      <c r="C534" s="20" t="s">
        <v>1041</v>
      </c>
      <c r="D534" s="20"/>
      <c r="E534" s="19"/>
    </row>
    <row r="535" spans="1:5" s="109" customFormat="1" ht="12.75" customHeight="1">
      <c r="A535" s="31" t="s">
        <v>8784</v>
      </c>
      <c r="B535" s="111" t="s">
        <v>1042</v>
      </c>
      <c r="C535" s="110" t="s">
        <v>1041</v>
      </c>
      <c r="D535" s="110"/>
      <c r="E535" s="111"/>
    </row>
    <row r="536" spans="1:5" s="109" customFormat="1" ht="12.75" customHeight="1">
      <c r="A536" s="31" t="s">
        <v>8786</v>
      </c>
      <c r="B536" s="19" t="s">
        <v>1043</v>
      </c>
      <c r="C536" s="20" t="s">
        <v>1044</v>
      </c>
      <c r="D536" s="20"/>
      <c r="E536" s="19"/>
    </row>
    <row r="537" spans="1:5" s="109" customFormat="1" ht="12.75" customHeight="1">
      <c r="A537" s="31" t="s">
        <v>8787</v>
      </c>
      <c r="B537" s="111" t="s">
        <v>1045</v>
      </c>
      <c r="C537" s="110" t="s">
        <v>1046</v>
      </c>
      <c r="D537" s="110"/>
      <c r="E537" s="111"/>
    </row>
    <row r="538" spans="1:5" s="109" customFormat="1" ht="12.75" customHeight="1">
      <c r="A538" s="31" t="s">
        <v>8788</v>
      </c>
      <c r="B538" s="19" t="s">
        <v>1047</v>
      </c>
      <c r="C538" s="20" t="s">
        <v>1046</v>
      </c>
      <c r="D538" s="20"/>
      <c r="E538" s="19"/>
    </row>
    <row r="539" spans="1:5" s="109" customFormat="1" ht="12.75" customHeight="1">
      <c r="A539" s="31" t="s">
        <v>8789</v>
      </c>
      <c r="B539" s="111" t="s">
        <v>1048</v>
      </c>
      <c r="C539" s="110" t="s">
        <v>1046</v>
      </c>
      <c r="D539" s="110"/>
      <c r="E539" s="111"/>
    </row>
    <row r="540" spans="1:5" s="109" customFormat="1" ht="12.75" customHeight="1">
      <c r="A540" s="31" t="s">
        <v>8790</v>
      </c>
      <c r="B540" s="19" t="s">
        <v>1049</v>
      </c>
      <c r="C540" s="20" t="s">
        <v>1050</v>
      </c>
      <c r="D540" s="20"/>
      <c r="E540" s="19"/>
    </row>
    <row r="541" spans="1:5" s="109" customFormat="1" ht="12.75" customHeight="1">
      <c r="A541" s="31" t="s">
        <v>8791</v>
      </c>
      <c r="B541" s="111" t="s">
        <v>1051</v>
      </c>
      <c r="C541" s="110" t="s">
        <v>1052</v>
      </c>
      <c r="D541" s="110"/>
      <c r="E541" s="111"/>
    </row>
    <row r="542" spans="1:5" s="109" customFormat="1" ht="12.75" customHeight="1">
      <c r="A542" s="31" t="s">
        <v>8792</v>
      </c>
      <c r="B542" s="19" t="s">
        <v>1053</v>
      </c>
      <c r="C542" s="20" t="s">
        <v>1054</v>
      </c>
      <c r="D542" s="20"/>
      <c r="E542" s="19"/>
    </row>
    <row r="543" spans="1:5" s="109" customFormat="1" ht="12.75" customHeight="1">
      <c r="A543" s="31" t="s">
        <v>8793</v>
      </c>
      <c r="B543" s="111" t="s">
        <v>1055</v>
      </c>
      <c r="C543" s="110" t="s">
        <v>1056</v>
      </c>
      <c r="D543" s="110"/>
      <c r="E543" s="111"/>
    </row>
    <row r="544" spans="1:5" s="109" customFormat="1" ht="12.75" customHeight="1">
      <c r="A544" s="31" t="s">
        <v>8794</v>
      </c>
      <c r="B544" s="19" t="s">
        <v>1057</v>
      </c>
      <c r="C544" s="20" t="s">
        <v>1058</v>
      </c>
      <c r="D544" s="20"/>
      <c r="E544" s="19"/>
    </row>
    <row r="545" spans="1:5" s="109" customFormat="1" ht="12.75" customHeight="1">
      <c r="A545" s="31" t="s">
        <v>8795</v>
      </c>
      <c r="B545" s="111" t="s">
        <v>1059</v>
      </c>
      <c r="C545" s="110" t="s">
        <v>1058</v>
      </c>
      <c r="D545" s="110"/>
      <c r="E545" s="111"/>
    </row>
    <row r="546" spans="1:5" s="109" customFormat="1" ht="12.75" customHeight="1">
      <c r="A546" s="31" t="s">
        <v>8796</v>
      </c>
      <c r="B546" s="19" t="s">
        <v>1060</v>
      </c>
      <c r="C546" s="20" t="s">
        <v>1061</v>
      </c>
      <c r="D546" s="20"/>
      <c r="E546" s="19"/>
    </row>
    <row r="547" spans="1:5" s="109" customFormat="1" ht="12.75" customHeight="1">
      <c r="A547" s="31" t="s">
        <v>8797</v>
      </c>
      <c r="B547" s="111" t="s">
        <v>1062</v>
      </c>
      <c r="C547" s="110" t="s">
        <v>1063</v>
      </c>
      <c r="D547" s="110"/>
      <c r="E547" s="111"/>
    </row>
    <row r="548" spans="1:5" s="109" customFormat="1" ht="12.75" customHeight="1">
      <c r="A548" s="31" t="s">
        <v>8798</v>
      </c>
      <c r="B548" s="19" t="s">
        <v>1064</v>
      </c>
      <c r="C548" s="20" t="s">
        <v>1041</v>
      </c>
      <c r="D548" s="20"/>
      <c r="E548" s="19"/>
    </row>
    <row r="549" spans="1:5" s="109" customFormat="1" ht="12.75" customHeight="1">
      <c r="A549" s="31" t="s">
        <v>8799</v>
      </c>
      <c r="B549" s="111" t="s">
        <v>1065</v>
      </c>
      <c r="C549" s="110" t="s">
        <v>1066</v>
      </c>
      <c r="D549" s="110"/>
      <c r="E549" s="111"/>
    </row>
    <row r="550" spans="1:5" s="109" customFormat="1" ht="12.75" customHeight="1">
      <c r="A550" s="31" t="s">
        <v>8800</v>
      </c>
      <c r="B550" s="19" t="s">
        <v>1067</v>
      </c>
      <c r="C550" s="20" t="s">
        <v>1068</v>
      </c>
      <c r="D550" s="20"/>
      <c r="E550" s="19"/>
    </row>
    <row r="551" spans="1:5" s="109" customFormat="1" ht="12.75" customHeight="1">
      <c r="A551" s="31" t="s">
        <v>8801</v>
      </c>
      <c r="B551" s="111" t="s">
        <v>1069</v>
      </c>
      <c r="C551" s="110" t="s">
        <v>1070</v>
      </c>
      <c r="D551" s="110"/>
      <c r="E551" s="111"/>
    </row>
    <row r="552" spans="1:5" s="109" customFormat="1" ht="12.75" customHeight="1">
      <c r="A552" s="31" t="s">
        <v>8802</v>
      </c>
      <c r="B552" s="19" t="s">
        <v>1071</v>
      </c>
      <c r="C552" s="20" t="s">
        <v>1072</v>
      </c>
      <c r="D552" s="20"/>
      <c r="E552" s="19"/>
    </row>
    <row r="553" spans="1:5" s="109" customFormat="1" ht="12.75" customHeight="1">
      <c r="A553" s="31" t="s">
        <v>8803</v>
      </c>
      <c r="B553" s="111" t="s">
        <v>1073</v>
      </c>
      <c r="C553" s="110" t="s">
        <v>1074</v>
      </c>
      <c r="D553" s="110"/>
      <c r="E553" s="111"/>
    </row>
    <row r="554" spans="1:5" s="109" customFormat="1" ht="12.75" customHeight="1">
      <c r="A554" s="31" t="s">
        <v>8804</v>
      </c>
      <c r="B554" s="19" t="s">
        <v>1075</v>
      </c>
      <c r="C554" s="20" t="s">
        <v>1074</v>
      </c>
      <c r="D554" s="20"/>
      <c r="E554" s="19"/>
    </row>
    <row r="555" spans="1:5" s="109" customFormat="1" ht="12.75" customHeight="1">
      <c r="A555" s="31" t="s">
        <v>8805</v>
      </c>
      <c r="B555" s="111" t="s">
        <v>1076</v>
      </c>
      <c r="C555" s="110" t="s">
        <v>1077</v>
      </c>
      <c r="D555" s="110"/>
      <c r="E555" s="111"/>
    </row>
    <row r="556" spans="1:5" s="109" customFormat="1" ht="12.75" customHeight="1">
      <c r="A556" s="31" t="s">
        <v>8379</v>
      </c>
      <c r="B556" s="19" t="s">
        <v>1078</v>
      </c>
      <c r="C556" s="20" t="s">
        <v>1077</v>
      </c>
      <c r="D556" s="20"/>
      <c r="E556" s="19"/>
    </row>
    <row r="557" spans="1:5" s="109" customFormat="1" ht="12.75" customHeight="1">
      <c r="A557" s="31" t="s">
        <v>8379</v>
      </c>
      <c r="B557" s="111" t="s">
        <v>1079</v>
      </c>
      <c r="C557" s="110" t="s">
        <v>1077</v>
      </c>
      <c r="D557" s="110"/>
      <c r="E557" s="111"/>
    </row>
    <row r="558" spans="1:5" s="109" customFormat="1" ht="12.75" customHeight="1">
      <c r="A558" s="31" t="s">
        <v>8806</v>
      </c>
      <c r="B558" s="19" t="s">
        <v>1080</v>
      </c>
      <c r="C558" s="20" t="s">
        <v>1081</v>
      </c>
      <c r="D558" s="20"/>
      <c r="E558" s="19"/>
    </row>
    <row r="559" spans="1:5" s="109" customFormat="1" ht="12.75" customHeight="1">
      <c r="A559" s="31" t="s">
        <v>8807</v>
      </c>
      <c r="B559" s="111" t="s">
        <v>1082</v>
      </c>
      <c r="C559" s="110" t="s">
        <v>1083</v>
      </c>
      <c r="D559" s="110"/>
      <c r="E559" s="111"/>
    </row>
    <row r="560" spans="1:5" s="109" customFormat="1" ht="12.75" customHeight="1">
      <c r="A560" s="31" t="s">
        <v>8808</v>
      </c>
      <c r="B560" s="19" t="s">
        <v>1084</v>
      </c>
      <c r="C560" s="20" t="s">
        <v>1085</v>
      </c>
      <c r="D560" s="20"/>
      <c r="E560" s="19"/>
    </row>
    <row r="561" spans="1:5" s="109" customFormat="1" ht="12.75" customHeight="1">
      <c r="A561" s="31" t="s">
        <v>8809</v>
      </c>
      <c r="B561" s="111" t="s">
        <v>1086</v>
      </c>
      <c r="C561" s="110" t="s">
        <v>1087</v>
      </c>
      <c r="D561" s="110"/>
      <c r="E561" s="111"/>
    </row>
    <row r="562" spans="1:5" s="109" customFormat="1" ht="12.75" customHeight="1">
      <c r="A562" s="31" t="s">
        <v>8317</v>
      </c>
      <c r="B562" s="19" t="s">
        <v>1088</v>
      </c>
      <c r="C562" s="20" t="s">
        <v>1089</v>
      </c>
      <c r="D562" s="20"/>
      <c r="E562" s="19"/>
    </row>
    <row r="563" spans="1:5" s="109" customFormat="1" ht="12.75" customHeight="1">
      <c r="A563" s="31" t="s">
        <v>8810</v>
      </c>
      <c r="B563" s="111" t="s">
        <v>1090</v>
      </c>
      <c r="C563" s="110" t="s">
        <v>1091</v>
      </c>
      <c r="D563" s="110"/>
      <c r="E563" s="111"/>
    </row>
    <row r="564" spans="1:5" s="109" customFormat="1" ht="12.75" customHeight="1">
      <c r="A564" s="31" t="s">
        <v>8811</v>
      </c>
      <c r="B564" s="19" t="s">
        <v>1092</v>
      </c>
      <c r="C564" s="20" t="s">
        <v>1093</v>
      </c>
      <c r="D564" s="20"/>
      <c r="E564" s="19"/>
    </row>
    <row r="565" spans="1:5" s="109" customFormat="1" ht="12.75" customHeight="1">
      <c r="A565" s="31" t="s">
        <v>8812</v>
      </c>
      <c r="B565" s="111" t="s">
        <v>1094</v>
      </c>
      <c r="C565" s="110" t="s">
        <v>1095</v>
      </c>
      <c r="D565" s="110"/>
      <c r="E565" s="111"/>
    </row>
    <row r="566" spans="1:5" s="109" customFormat="1" ht="12.75" customHeight="1">
      <c r="A566" s="31" t="s">
        <v>8813</v>
      </c>
      <c r="B566" s="19" t="s">
        <v>1096</v>
      </c>
      <c r="C566" s="20" t="s">
        <v>1097</v>
      </c>
      <c r="D566" s="20"/>
      <c r="E566" s="19"/>
    </row>
    <row r="567" spans="1:5" s="109" customFormat="1" ht="12.75" customHeight="1">
      <c r="A567" s="31" t="s">
        <v>8814</v>
      </c>
      <c r="B567" s="111" t="s">
        <v>1098</v>
      </c>
      <c r="C567" s="110" t="s">
        <v>1097</v>
      </c>
      <c r="D567" s="110"/>
      <c r="E567" s="111"/>
    </row>
    <row r="568" spans="1:5" s="109" customFormat="1" ht="12.75" customHeight="1">
      <c r="A568" s="31" t="s">
        <v>8815</v>
      </c>
      <c r="B568" s="19" t="s">
        <v>1099</v>
      </c>
      <c r="C568" s="20" t="s">
        <v>1061</v>
      </c>
      <c r="D568" s="20"/>
      <c r="E568" s="19"/>
    </row>
    <row r="569" spans="1:5" s="109" customFormat="1" ht="12.75" customHeight="1">
      <c r="A569" s="31" t="s">
        <v>8816</v>
      </c>
      <c r="B569" s="111" t="s">
        <v>1100</v>
      </c>
      <c r="C569" s="110" t="s">
        <v>1101</v>
      </c>
      <c r="D569" s="110"/>
      <c r="E569" s="111"/>
    </row>
    <row r="570" spans="1:5" s="109" customFormat="1" ht="12.75" customHeight="1">
      <c r="A570" s="31" t="s">
        <v>8817</v>
      </c>
      <c r="B570" s="19" t="s">
        <v>1102</v>
      </c>
      <c r="C570" s="20" t="s">
        <v>1101</v>
      </c>
      <c r="D570" s="20"/>
      <c r="E570" s="19"/>
    </row>
    <row r="571" spans="1:5" s="109" customFormat="1" ht="12.75" customHeight="1">
      <c r="A571" s="31" t="s">
        <v>8818</v>
      </c>
      <c r="B571" s="111" t="s">
        <v>1103</v>
      </c>
      <c r="C571" s="110" t="s">
        <v>1104</v>
      </c>
      <c r="D571" s="110"/>
      <c r="E571" s="111"/>
    </row>
    <row r="572" spans="1:5" s="109" customFormat="1" ht="12.75" customHeight="1">
      <c r="A572" s="31" t="s">
        <v>8819</v>
      </c>
      <c r="B572" s="19" t="s">
        <v>1105</v>
      </c>
      <c r="C572" s="20" t="s">
        <v>1106</v>
      </c>
      <c r="D572" s="20"/>
      <c r="E572" s="19"/>
    </row>
    <row r="573" spans="1:5" s="109" customFormat="1" ht="12.75" customHeight="1">
      <c r="A573" s="31" t="s">
        <v>8820</v>
      </c>
      <c r="B573" s="111" t="s">
        <v>1107</v>
      </c>
      <c r="C573" s="110" t="s">
        <v>1089</v>
      </c>
      <c r="D573" s="110"/>
      <c r="E573" s="111"/>
    </row>
    <row r="574" spans="1:5" s="109" customFormat="1" ht="12.75" customHeight="1">
      <c r="A574" s="31" t="s">
        <v>8821</v>
      </c>
      <c r="B574" s="19" t="s">
        <v>1108</v>
      </c>
      <c r="C574" s="20" t="s">
        <v>1109</v>
      </c>
      <c r="D574" s="20"/>
      <c r="E574" s="19"/>
    </row>
    <row r="575" spans="1:5" s="109" customFormat="1" ht="12.75" customHeight="1">
      <c r="A575" s="31" t="s">
        <v>8822</v>
      </c>
      <c r="B575" s="111" t="s">
        <v>1110</v>
      </c>
      <c r="C575" s="110" t="s">
        <v>1091</v>
      </c>
      <c r="D575" s="110"/>
      <c r="E575" s="111"/>
    </row>
    <row r="576" spans="1:5" s="109" customFormat="1" ht="12.75" customHeight="1">
      <c r="A576" s="31" t="s">
        <v>8823</v>
      </c>
      <c r="B576" s="19" t="s">
        <v>1111</v>
      </c>
      <c r="C576" s="20" t="s">
        <v>1091</v>
      </c>
      <c r="D576" s="20"/>
      <c r="E576" s="19"/>
    </row>
    <row r="577" spans="1:5" s="109" customFormat="1" ht="12.75" customHeight="1">
      <c r="A577" s="31" t="s">
        <v>8824</v>
      </c>
      <c r="B577" s="111" t="s">
        <v>1112</v>
      </c>
      <c r="C577" s="110" t="s">
        <v>1097</v>
      </c>
      <c r="D577" s="110"/>
      <c r="E577" s="111"/>
    </row>
    <row r="578" spans="1:5" s="109" customFormat="1" ht="12.75" customHeight="1">
      <c r="A578" s="31" t="s">
        <v>8825</v>
      </c>
      <c r="B578" s="19" t="s">
        <v>1113</v>
      </c>
      <c r="C578" s="20" t="s">
        <v>1114</v>
      </c>
      <c r="D578" s="20"/>
      <c r="E578" s="19"/>
    </row>
    <row r="579" spans="1:5" s="109" customFormat="1" ht="12.75" customHeight="1">
      <c r="A579" s="31" t="s">
        <v>8826</v>
      </c>
      <c r="B579" s="111" t="s">
        <v>1115</v>
      </c>
      <c r="C579" s="110" t="s">
        <v>1114</v>
      </c>
      <c r="D579" s="110"/>
      <c r="E579" s="111"/>
    </row>
    <row r="580" spans="1:5" s="109" customFormat="1" ht="12.75" customHeight="1">
      <c r="A580" s="31" t="s">
        <v>8827</v>
      </c>
      <c r="B580" s="19" t="s">
        <v>1116</v>
      </c>
      <c r="C580" s="20" t="s">
        <v>1117</v>
      </c>
      <c r="D580" s="20"/>
      <c r="E580" s="19"/>
    </row>
    <row r="581" spans="1:5" s="109" customFormat="1" ht="12.75" customHeight="1">
      <c r="A581" s="31" t="s">
        <v>8827</v>
      </c>
      <c r="B581" s="111" t="s">
        <v>1118</v>
      </c>
      <c r="C581" s="110" t="s">
        <v>1117</v>
      </c>
      <c r="D581" s="110"/>
      <c r="E581" s="111"/>
    </row>
    <row r="582" spans="1:5" s="109" customFormat="1" ht="12.75" customHeight="1">
      <c r="A582" s="31" t="s">
        <v>8828</v>
      </c>
      <c r="B582" s="19" t="s">
        <v>1119</v>
      </c>
      <c r="C582" s="20" t="s">
        <v>1120</v>
      </c>
      <c r="D582" s="20"/>
      <c r="E582" s="19"/>
    </row>
    <row r="583" spans="1:5" s="109" customFormat="1" ht="12.75" customHeight="1">
      <c r="A583" s="31" t="s">
        <v>8829</v>
      </c>
      <c r="B583" s="111" t="s">
        <v>1121</v>
      </c>
      <c r="C583" s="110" t="s">
        <v>1089</v>
      </c>
      <c r="D583" s="110"/>
      <c r="E583" s="111"/>
    </row>
    <row r="584" spans="1:5" s="109" customFormat="1" ht="12.75" customHeight="1">
      <c r="A584" s="31" t="s">
        <v>8830</v>
      </c>
      <c r="B584" s="19" t="s">
        <v>1122</v>
      </c>
      <c r="C584" s="20" t="s">
        <v>1106</v>
      </c>
      <c r="D584" s="20"/>
      <c r="E584" s="19"/>
    </row>
    <row r="585" spans="1:5" s="109" customFormat="1" ht="12.75" customHeight="1">
      <c r="A585" s="31" t="s">
        <v>8831</v>
      </c>
      <c r="B585" s="111" t="s">
        <v>1123</v>
      </c>
      <c r="C585" s="110" t="s">
        <v>1106</v>
      </c>
      <c r="D585" s="110"/>
      <c r="E585" s="111"/>
    </row>
    <row r="586" spans="1:5" s="109" customFormat="1" ht="12.75" customHeight="1">
      <c r="A586" s="31" t="s">
        <v>8832</v>
      </c>
      <c r="B586" s="19" t="s">
        <v>1124</v>
      </c>
      <c r="C586" s="20" t="s">
        <v>1106</v>
      </c>
      <c r="D586" s="20"/>
      <c r="E586" s="19"/>
    </row>
    <row r="587" spans="1:5" s="109" customFormat="1" ht="12.75" customHeight="1">
      <c r="A587" s="31" t="s">
        <v>8833</v>
      </c>
      <c r="B587" s="111" t="s">
        <v>1125</v>
      </c>
      <c r="C587" s="110" t="s">
        <v>1106</v>
      </c>
      <c r="D587" s="110"/>
      <c r="E587" s="111"/>
    </row>
    <row r="588" spans="1:5" s="109" customFormat="1" ht="12.75" customHeight="1">
      <c r="A588" s="31" t="s">
        <v>8834</v>
      </c>
      <c r="B588" s="19" t="s">
        <v>1126</v>
      </c>
      <c r="C588" s="20" t="s">
        <v>1106</v>
      </c>
      <c r="D588" s="20"/>
      <c r="E588" s="19"/>
    </row>
    <row r="589" spans="1:5" s="109" customFormat="1" ht="12.75" customHeight="1">
      <c r="A589" s="31" t="s">
        <v>8835</v>
      </c>
      <c r="B589" s="111" t="s">
        <v>1127</v>
      </c>
      <c r="C589" s="110" t="s">
        <v>1128</v>
      </c>
      <c r="D589" s="110"/>
      <c r="E589" s="111"/>
    </row>
    <row r="590" spans="1:5" s="109" customFormat="1" ht="12.75" customHeight="1">
      <c r="A590" s="31" t="s">
        <v>8836</v>
      </c>
      <c r="B590" s="19" t="s">
        <v>1129</v>
      </c>
      <c r="C590" s="20" t="s">
        <v>1130</v>
      </c>
      <c r="D590" s="20"/>
      <c r="E590" s="19"/>
    </row>
    <row r="591" spans="1:5" s="109" customFormat="1" ht="12.75" customHeight="1">
      <c r="A591" s="31" t="s">
        <v>8837</v>
      </c>
      <c r="B591" s="111" t="s">
        <v>1131</v>
      </c>
      <c r="C591" s="110" t="s">
        <v>1130</v>
      </c>
      <c r="D591" s="110"/>
      <c r="E591" s="111"/>
    </row>
    <row r="592" spans="1:5" s="109" customFormat="1" ht="12.75" customHeight="1">
      <c r="A592" s="31" t="s">
        <v>8838</v>
      </c>
      <c r="B592" s="19" t="s">
        <v>1132</v>
      </c>
      <c r="C592" s="20" t="s">
        <v>1130</v>
      </c>
      <c r="D592" s="20"/>
      <c r="E592" s="19"/>
    </row>
    <row r="593" spans="1:5" s="109" customFormat="1" ht="12.75" customHeight="1">
      <c r="A593" s="31" t="s">
        <v>8839</v>
      </c>
      <c r="B593" s="111" t="s">
        <v>1133</v>
      </c>
      <c r="C593" s="110" t="s">
        <v>1130</v>
      </c>
      <c r="D593" s="110"/>
      <c r="E593" s="111"/>
    </row>
    <row r="594" spans="1:5" s="109" customFormat="1" ht="12.75" customHeight="1">
      <c r="A594" s="31" t="s">
        <v>8840</v>
      </c>
      <c r="B594" s="19" t="s">
        <v>1134</v>
      </c>
      <c r="C594" s="20" t="s">
        <v>1130</v>
      </c>
      <c r="D594" s="20"/>
      <c r="E594" s="19"/>
    </row>
    <row r="595" spans="1:5" s="109" customFormat="1" ht="12.75" customHeight="1">
      <c r="A595" s="31" t="s">
        <v>8841</v>
      </c>
      <c r="B595" s="111" t="s">
        <v>1135</v>
      </c>
      <c r="C595" s="110" t="s">
        <v>1130</v>
      </c>
      <c r="D595" s="110"/>
      <c r="E595" s="111"/>
    </row>
    <row r="596" spans="1:5" s="109" customFormat="1" ht="12.75" customHeight="1">
      <c r="A596" s="31" t="s">
        <v>8842</v>
      </c>
      <c r="B596" s="19" t="s">
        <v>1136</v>
      </c>
      <c r="C596" s="20" t="s">
        <v>1130</v>
      </c>
      <c r="D596" s="20"/>
      <c r="E596" s="19"/>
    </row>
    <row r="597" spans="1:5" s="109" customFormat="1" ht="12.75" customHeight="1">
      <c r="A597" s="31" t="s">
        <v>8843</v>
      </c>
      <c r="B597" s="111" t="s">
        <v>1137</v>
      </c>
      <c r="C597" s="110" t="s">
        <v>1130</v>
      </c>
      <c r="D597" s="110"/>
      <c r="E597" s="111"/>
    </row>
    <row r="598" spans="1:5" s="109" customFormat="1" ht="12.75" customHeight="1">
      <c r="A598" s="31" t="s">
        <v>8844</v>
      </c>
      <c r="B598" s="19" t="s">
        <v>1138</v>
      </c>
      <c r="C598" s="20" t="s">
        <v>1139</v>
      </c>
      <c r="D598" s="20"/>
      <c r="E598" s="19"/>
    </row>
    <row r="599" spans="1:5" s="109" customFormat="1" ht="12.75" customHeight="1">
      <c r="A599" s="31" t="s">
        <v>8845</v>
      </c>
      <c r="B599" s="111" t="s">
        <v>1140</v>
      </c>
      <c r="C599" s="110" t="s">
        <v>1139</v>
      </c>
      <c r="D599" s="110"/>
      <c r="E599" s="111"/>
    </row>
    <row r="600" spans="1:5" s="109" customFormat="1" ht="12.75" customHeight="1">
      <c r="A600" s="31" t="s">
        <v>8846</v>
      </c>
      <c r="B600" s="19" t="s">
        <v>1141</v>
      </c>
      <c r="C600" s="20" t="s">
        <v>1142</v>
      </c>
      <c r="D600" s="20"/>
      <c r="E600" s="19"/>
    </row>
    <row r="601" spans="1:5" s="109" customFormat="1" ht="12.75" customHeight="1">
      <c r="A601" s="31" t="s">
        <v>8847</v>
      </c>
      <c r="B601" s="111" t="s">
        <v>1143</v>
      </c>
      <c r="C601" s="110" t="s">
        <v>938</v>
      </c>
      <c r="D601" s="110"/>
      <c r="E601" s="111"/>
    </row>
    <row r="602" spans="1:5" s="109" customFormat="1" ht="12.75" customHeight="1">
      <c r="A602" s="31" t="s">
        <v>8848</v>
      </c>
      <c r="B602" s="19" t="s">
        <v>1144</v>
      </c>
      <c r="C602" s="20" t="s">
        <v>1097</v>
      </c>
      <c r="D602" s="20"/>
      <c r="E602" s="19"/>
    </row>
    <row r="603" spans="1:5" s="109" customFormat="1" ht="12.75" customHeight="1">
      <c r="A603" s="31" t="s">
        <v>8849</v>
      </c>
      <c r="B603" s="111" t="s">
        <v>1145</v>
      </c>
      <c r="C603" s="110" t="s">
        <v>1146</v>
      </c>
      <c r="D603" s="110"/>
      <c r="E603" s="111"/>
    </row>
    <row r="604" spans="1:5" s="109" customFormat="1" ht="12.75" customHeight="1">
      <c r="A604" s="31" t="s">
        <v>8850</v>
      </c>
      <c r="B604" s="19" t="s">
        <v>1147</v>
      </c>
      <c r="C604" s="20" t="s">
        <v>1148</v>
      </c>
      <c r="D604" s="20"/>
      <c r="E604" s="19"/>
    </row>
    <row r="605" spans="1:5" s="109" customFormat="1" ht="12.75" customHeight="1">
      <c r="A605" s="31" t="s">
        <v>8851</v>
      </c>
      <c r="B605" s="111" t="s">
        <v>1149</v>
      </c>
      <c r="C605" s="110" t="s">
        <v>938</v>
      </c>
      <c r="D605" s="110"/>
      <c r="E605" s="111"/>
    </row>
    <row r="606" spans="1:5" s="109" customFormat="1" ht="12.75" customHeight="1">
      <c r="A606" s="31" t="s">
        <v>8852</v>
      </c>
      <c r="B606" s="19" t="s">
        <v>1150</v>
      </c>
      <c r="C606" s="20" t="s">
        <v>938</v>
      </c>
      <c r="D606" s="20"/>
      <c r="E606" s="19"/>
    </row>
    <row r="607" spans="1:5" s="109" customFormat="1" ht="12.75" customHeight="1">
      <c r="A607" s="31" t="s">
        <v>8853</v>
      </c>
      <c r="B607" s="111" t="s">
        <v>1151</v>
      </c>
      <c r="C607" s="110" t="s">
        <v>938</v>
      </c>
      <c r="D607" s="110"/>
      <c r="E607" s="111"/>
    </row>
    <row r="608" spans="1:5" s="109" customFormat="1" ht="12.75" customHeight="1">
      <c r="A608" s="31" t="s">
        <v>8854</v>
      </c>
      <c r="B608" s="19" t="s">
        <v>1152</v>
      </c>
      <c r="C608" s="20" t="s">
        <v>776</v>
      </c>
      <c r="D608" s="20"/>
      <c r="E608" s="19"/>
    </row>
    <row r="609" spans="1:5" s="109" customFormat="1" ht="12.75" customHeight="1">
      <c r="A609" s="31" t="s">
        <v>8855</v>
      </c>
      <c r="B609" s="111" t="s">
        <v>1153</v>
      </c>
      <c r="C609" s="110" t="s">
        <v>1154</v>
      </c>
      <c r="D609" s="110"/>
      <c r="E609" s="111"/>
    </row>
    <row r="610" spans="1:5" s="109" customFormat="1" ht="12.75" customHeight="1">
      <c r="A610" s="31" t="s">
        <v>8856</v>
      </c>
      <c r="B610" s="19" t="s">
        <v>1155</v>
      </c>
      <c r="C610" s="20" t="s">
        <v>1097</v>
      </c>
      <c r="D610" s="20"/>
      <c r="E610" s="19"/>
    </row>
    <row r="611" spans="1:5" s="109" customFormat="1" ht="12.75" customHeight="1">
      <c r="A611" s="31" t="s">
        <v>8857</v>
      </c>
      <c r="B611" s="111" t="s">
        <v>1156</v>
      </c>
      <c r="C611" s="110" t="s">
        <v>1097</v>
      </c>
      <c r="D611" s="110"/>
      <c r="E611" s="111"/>
    </row>
    <row r="612" spans="1:5" s="109" customFormat="1" ht="12.75" customHeight="1">
      <c r="A612" s="31" t="s">
        <v>8858</v>
      </c>
      <c r="B612" s="19" t="s">
        <v>1157</v>
      </c>
      <c r="C612" s="20" t="s">
        <v>1158</v>
      </c>
      <c r="D612" s="20"/>
      <c r="E612" s="19"/>
    </row>
    <row r="613" spans="1:5" s="109" customFormat="1" ht="12.75" customHeight="1">
      <c r="A613" s="31" t="s">
        <v>8859</v>
      </c>
      <c r="B613" s="111" t="s">
        <v>1159</v>
      </c>
      <c r="C613" s="110" t="s">
        <v>1160</v>
      </c>
      <c r="D613" s="110"/>
      <c r="E613" s="111"/>
    </row>
    <row r="614" spans="1:5" s="109" customFormat="1" ht="12.75" customHeight="1">
      <c r="A614" s="31" t="s">
        <v>8860</v>
      </c>
      <c r="B614" s="19" t="s">
        <v>1161</v>
      </c>
      <c r="C614" s="20" t="s">
        <v>1162</v>
      </c>
      <c r="D614" s="20"/>
      <c r="E614" s="19"/>
    </row>
    <row r="615" spans="1:5" s="109" customFormat="1" ht="12.75" customHeight="1">
      <c r="A615" s="31" t="s">
        <v>8861</v>
      </c>
      <c r="B615" s="111" t="s">
        <v>1163</v>
      </c>
      <c r="C615" s="110" t="s">
        <v>1162</v>
      </c>
      <c r="D615" s="110"/>
      <c r="E615" s="111"/>
    </row>
    <row r="616" spans="1:5" s="109" customFormat="1" ht="12.75" customHeight="1">
      <c r="A616" s="31" t="s">
        <v>8862</v>
      </c>
      <c r="B616" s="19" t="s">
        <v>1164</v>
      </c>
      <c r="C616" s="20" t="s">
        <v>1165</v>
      </c>
      <c r="D616" s="20"/>
      <c r="E616" s="19"/>
    </row>
    <row r="617" spans="1:5" s="109" customFormat="1" ht="12.75" customHeight="1">
      <c r="A617" s="31" t="s">
        <v>8863</v>
      </c>
      <c r="B617" s="111" t="s">
        <v>1166</v>
      </c>
      <c r="C617" s="110" t="s">
        <v>1165</v>
      </c>
      <c r="D617" s="110"/>
      <c r="E617" s="111"/>
    </row>
    <row r="618" spans="1:5" s="109" customFormat="1" ht="12.75" customHeight="1">
      <c r="A618" s="31" t="s">
        <v>8864</v>
      </c>
      <c r="B618" s="19" t="s">
        <v>1167</v>
      </c>
      <c r="C618" s="20" t="s">
        <v>938</v>
      </c>
      <c r="D618" s="20"/>
      <c r="E618" s="19"/>
    </row>
    <row r="619" spans="1:5" s="109" customFormat="1" ht="12.75" customHeight="1">
      <c r="A619" s="31" t="s">
        <v>8865</v>
      </c>
      <c r="B619" s="111" t="s">
        <v>1168</v>
      </c>
      <c r="C619" s="110" t="s">
        <v>938</v>
      </c>
      <c r="D619" s="110"/>
      <c r="E619" s="111"/>
    </row>
    <row r="620" spans="1:5" s="109" customFormat="1" ht="12.75" customHeight="1">
      <c r="A620" s="31" t="s">
        <v>8866</v>
      </c>
      <c r="B620" s="19" t="s">
        <v>1169</v>
      </c>
      <c r="C620" s="20" t="s">
        <v>938</v>
      </c>
      <c r="D620" s="20"/>
      <c r="E620" s="19"/>
    </row>
    <row r="621" spans="1:5" s="109" customFormat="1" ht="12.75" customHeight="1">
      <c r="A621" s="31" t="s">
        <v>8867</v>
      </c>
      <c r="B621" s="111" t="s">
        <v>1170</v>
      </c>
      <c r="C621" s="110" t="s">
        <v>938</v>
      </c>
      <c r="D621" s="110"/>
      <c r="E621" s="111"/>
    </row>
    <row r="622" spans="1:5" s="109" customFormat="1" ht="12.75" customHeight="1">
      <c r="A622" s="31" t="s">
        <v>8868</v>
      </c>
      <c r="B622" s="19" t="s">
        <v>1171</v>
      </c>
      <c r="C622" s="20" t="s">
        <v>938</v>
      </c>
      <c r="D622" s="20"/>
      <c r="E622" s="19"/>
    </row>
    <row r="623" spans="1:5" s="109" customFormat="1" ht="12.75" customHeight="1">
      <c r="A623" s="31" t="s">
        <v>8869</v>
      </c>
      <c r="B623" s="111" t="s">
        <v>1172</v>
      </c>
      <c r="C623" s="110" t="s">
        <v>938</v>
      </c>
      <c r="D623" s="110"/>
      <c r="E623" s="111"/>
    </row>
    <row r="624" spans="1:5" s="109" customFormat="1" ht="12.75" customHeight="1">
      <c r="A624" s="31" t="s">
        <v>8870</v>
      </c>
      <c r="B624" s="19" t="s">
        <v>1173</v>
      </c>
      <c r="C624" s="20" t="s">
        <v>938</v>
      </c>
      <c r="D624" s="20"/>
      <c r="E624" s="19"/>
    </row>
    <row r="625" spans="1:5" s="109" customFormat="1" ht="12.75" customHeight="1">
      <c r="A625" s="31" t="s">
        <v>8871</v>
      </c>
      <c r="B625" s="111" t="s">
        <v>1174</v>
      </c>
      <c r="C625" s="110" t="s">
        <v>1175</v>
      </c>
      <c r="D625" s="110"/>
      <c r="E625" s="111"/>
    </row>
    <row r="626" spans="1:5" s="109" customFormat="1" ht="12.75" customHeight="1">
      <c r="A626" s="31" t="s">
        <v>8872</v>
      </c>
      <c r="B626" s="19" t="s">
        <v>1176</v>
      </c>
      <c r="C626" s="20" t="s">
        <v>1175</v>
      </c>
      <c r="D626" s="20"/>
      <c r="E626" s="19"/>
    </row>
    <row r="627" spans="1:5" s="109" customFormat="1" ht="12.75" customHeight="1">
      <c r="A627" s="31" t="s">
        <v>8873</v>
      </c>
      <c r="B627" s="111" t="s">
        <v>1177</v>
      </c>
      <c r="C627" s="110" t="s">
        <v>1178</v>
      </c>
      <c r="D627" s="110"/>
      <c r="E627" s="111"/>
    </row>
    <row r="628" spans="1:5" s="109" customFormat="1" ht="12.75" customHeight="1">
      <c r="A628" s="31" t="s">
        <v>8874</v>
      </c>
      <c r="B628" s="19" t="s">
        <v>1179</v>
      </c>
      <c r="C628" s="20" t="s">
        <v>1001</v>
      </c>
      <c r="D628" s="20"/>
      <c r="E628" s="19"/>
    </row>
    <row r="629" spans="1:5" s="109" customFormat="1" ht="12.75" customHeight="1">
      <c r="A629" s="31" t="s">
        <v>8875</v>
      </c>
      <c r="B629" s="111" t="s">
        <v>1180</v>
      </c>
      <c r="C629" s="110" t="s">
        <v>1001</v>
      </c>
      <c r="D629" s="110"/>
      <c r="E629" s="111"/>
    </row>
    <row r="630" spans="1:5" s="109" customFormat="1" ht="12.75" customHeight="1">
      <c r="A630" s="31" t="s">
        <v>8876</v>
      </c>
      <c r="B630" s="19" t="s">
        <v>1181</v>
      </c>
      <c r="C630" s="20" t="s">
        <v>938</v>
      </c>
      <c r="D630" s="20"/>
      <c r="E630" s="19"/>
    </row>
    <row r="631" spans="1:5" s="109" customFormat="1" ht="12.75" customHeight="1">
      <c r="A631" s="31" t="s">
        <v>8877</v>
      </c>
      <c r="B631" s="111" t="s">
        <v>1182</v>
      </c>
      <c r="C631" s="110" t="s">
        <v>1183</v>
      </c>
      <c r="D631" s="110"/>
      <c r="E631" s="111"/>
    </row>
    <row r="632" spans="1:5" s="109" customFormat="1" ht="12.75" customHeight="1">
      <c r="A632" s="31" t="s">
        <v>8878</v>
      </c>
      <c r="B632" s="19" t="s">
        <v>1184</v>
      </c>
      <c r="C632" s="20" t="s">
        <v>938</v>
      </c>
      <c r="D632" s="20"/>
      <c r="E632" s="19"/>
    </row>
    <row r="633" spans="1:5" s="109" customFormat="1" ht="12.75" customHeight="1">
      <c r="A633" s="31" t="s">
        <v>8879</v>
      </c>
      <c r="B633" s="111" t="s">
        <v>1185</v>
      </c>
      <c r="C633" s="110" t="s">
        <v>1186</v>
      </c>
      <c r="D633" s="110"/>
      <c r="E633" s="111"/>
    </row>
    <row r="634" spans="1:5" s="109" customFormat="1" ht="12.75" customHeight="1">
      <c r="A634" s="31" t="s">
        <v>8880</v>
      </c>
      <c r="B634" s="19" t="s">
        <v>1187</v>
      </c>
      <c r="C634" s="20" t="s">
        <v>1186</v>
      </c>
      <c r="D634" s="20"/>
      <c r="E634" s="19"/>
    </row>
    <row r="635" spans="1:5" s="109" customFormat="1" ht="12.75" customHeight="1">
      <c r="A635" s="31" t="s">
        <v>8881</v>
      </c>
      <c r="B635" s="111" t="s">
        <v>1188</v>
      </c>
      <c r="C635" s="110" t="s">
        <v>938</v>
      </c>
      <c r="D635" s="110"/>
      <c r="E635" s="111"/>
    </row>
    <row r="636" spans="1:5" s="109" customFormat="1" ht="12.75" customHeight="1">
      <c r="A636" s="31" t="s">
        <v>8882</v>
      </c>
      <c r="B636" s="19" t="s">
        <v>1189</v>
      </c>
      <c r="C636" s="20" t="s">
        <v>1190</v>
      </c>
      <c r="D636" s="20"/>
      <c r="E636" s="19"/>
    </row>
    <row r="637" spans="1:5" s="109" customFormat="1" ht="12.75" customHeight="1">
      <c r="A637" s="31" t="s">
        <v>8883</v>
      </c>
      <c r="B637" s="111" t="s">
        <v>1191</v>
      </c>
      <c r="C637" s="110" t="s">
        <v>1192</v>
      </c>
      <c r="D637" s="110"/>
      <c r="E637" s="111"/>
    </row>
    <row r="638" spans="1:5" s="109" customFormat="1" ht="12.75" customHeight="1">
      <c r="A638" s="31" t="s">
        <v>8884</v>
      </c>
      <c r="B638" s="19" t="s">
        <v>1193</v>
      </c>
      <c r="C638" s="20" t="s">
        <v>1194</v>
      </c>
      <c r="D638" s="20"/>
      <c r="E638" s="19"/>
    </row>
    <row r="639" spans="1:5" s="109" customFormat="1" ht="12.75" customHeight="1">
      <c r="A639" s="31" t="s">
        <v>8885</v>
      </c>
      <c r="B639" s="111" t="s">
        <v>1195</v>
      </c>
      <c r="C639" s="110" t="s">
        <v>1196</v>
      </c>
      <c r="D639" s="110"/>
      <c r="E639" s="111"/>
    </row>
    <row r="640" spans="1:5" s="109" customFormat="1" ht="12.75" customHeight="1">
      <c r="A640" s="31" t="s">
        <v>8886</v>
      </c>
      <c r="B640" s="19" t="s">
        <v>1197</v>
      </c>
      <c r="C640" s="20" t="s">
        <v>1198</v>
      </c>
      <c r="D640" s="20"/>
      <c r="E640" s="19"/>
    </row>
    <row r="641" spans="1:5" s="109" customFormat="1" ht="12.75" customHeight="1">
      <c r="A641" s="31" t="s">
        <v>8887</v>
      </c>
      <c r="B641" s="111" t="s">
        <v>1199</v>
      </c>
      <c r="C641" s="110" t="s">
        <v>1198</v>
      </c>
      <c r="D641" s="110"/>
      <c r="E641" s="111"/>
    </row>
    <row r="642" spans="1:5" s="109" customFormat="1" ht="12.75" customHeight="1">
      <c r="A642" s="31" t="s">
        <v>8888</v>
      </c>
      <c r="B642" s="19" t="s">
        <v>1200</v>
      </c>
      <c r="C642" s="20" t="s">
        <v>1198</v>
      </c>
      <c r="D642" s="20"/>
      <c r="E642" s="19"/>
    </row>
    <row r="643" spans="1:5" s="109" customFormat="1" ht="12.75" customHeight="1">
      <c r="A643" s="31" t="s">
        <v>8889</v>
      </c>
      <c r="B643" s="111" t="s">
        <v>1201</v>
      </c>
      <c r="C643" s="110" t="s">
        <v>1198</v>
      </c>
      <c r="D643" s="110"/>
      <c r="E643" s="111"/>
    </row>
    <row r="644" spans="1:5" s="109" customFormat="1" ht="12.75" customHeight="1">
      <c r="A644" s="31" t="s">
        <v>8890</v>
      </c>
      <c r="B644" s="19" t="s">
        <v>1202</v>
      </c>
      <c r="C644" s="20" t="s">
        <v>1203</v>
      </c>
      <c r="D644" s="20"/>
      <c r="E644" s="19"/>
    </row>
    <row r="645" spans="1:5" s="109" customFormat="1" ht="12.75" customHeight="1">
      <c r="A645" s="31" t="s">
        <v>8891</v>
      </c>
      <c r="B645" s="111" t="s">
        <v>1204</v>
      </c>
      <c r="C645" s="110" t="s">
        <v>1198</v>
      </c>
      <c r="D645" s="110"/>
      <c r="E645" s="111"/>
    </row>
    <row r="646" spans="1:5" s="109" customFormat="1" ht="12.75" customHeight="1">
      <c r="A646" s="31" t="s">
        <v>8892</v>
      </c>
      <c r="B646" s="19" t="s">
        <v>1205</v>
      </c>
      <c r="C646" s="20" t="s">
        <v>1198</v>
      </c>
      <c r="D646" s="20"/>
      <c r="E646" s="19"/>
    </row>
    <row r="647" spans="1:5" s="109" customFormat="1" ht="12.75" customHeight="1">
      <c r="A647" s="31" t="s">
        <v>8893</v>
      </c>
      <c r="B647" s="111" t="s">
        <v>1206</v>
      </c>
      <c r="C647" s="110" t="s">
        <v>1198</v>
      </c>
      <c r="D647" s="110"/>
      <c r="E647" s="111"/>
    </row>
    <row r="648" spans="1:5" s="109" customFormat="1" ht="12.75" customHeight="1">
      <c r="A648" s="31" t="s">
        <v>8894</v>
      </c>
      <c r="B648" s="19" t="s">
        <v>1207</v>
      </c>
      <c r="C648" s="20" t="s">
        <v>1001</v>
      </c>
      <c r="D648" s="20"/>
      <c r="E648" s="19"/>
    </row>
    <row r="649" spans="1:5" s="109" customFormat="1" ht="12.75" customHeight="1">
      <c r="A649" s="31" t="s">
        <v>8895</v>
      </c>
      <c r="B649" s="111" t="s">
        <v>1208</v>
      </c>
      <c r="C649" s="110" t="s">
        <v>1001</v>
      </c>
      <c r="D649" s="110"/>
      <c r="E649" s="111"/>
    </row>
    <row r="650" spans="1:5" s="109" customFormat="1" ht="12.75" customHeight="1">
      <c r="A650" s="31" t="s">
        <v>8896</v>
      </c>
      <c r="B650" s="19" t="s">
        <v>1209</v>
      </c>
      <c r="C650" s="20" t="s">
        <v>1210</v>
      </c>
      <c r="D650" s="20"/>
      <c r="E650" s="19"/>
    </row>
    <row r="651" spans="1:5" s="109" customFormat="1" ht="12.75" customHeight="1">
      <c r="A651" s="31" t="s">
        <v>8897</v>
      </c>
      <c r="B651" s="111" t="s">
        <v>1211</v>
      </c>
      <c r="C651" s="110" t="s">
        <v>1210</v>
      </c>
      <c r="D651" s="110"/>
      <c r="E651" s="111"/>
    </row>
    <row r="652" spans="1:5" s="109" customFormat="1" ht="12.75" customHeight="1">
      <c r="A652" s="31" t="s">
        <v>8898</v>
      </c>
      <c r="B652" s="19" t="s">
        <v>1212</v>
      </c>
      <c r="C652" s="20" t="s">
        <v>1213</v>
      </c>
      <c r="D652" s="20"/>
      <c r="E652" s="19"/>
    </row>
    <row r="653" spans="1:5" s="109" customFormat="1" ht="12.75" customHeight="1">
      <c r="A653" s="31" t="s">
        <v>8317</v>
      </c>
      <c r="B653" s="111" t="s">
        <v>1214</v>
      </c>
      <c r="C653" s="110" t="s">
        <v>1215</v>
      </c>
      <c r="D653" s="110"/>
      <c r="E653" s="111"/>
    </row>
    <row r="654" spans="1:5" s="109" customFormat="1" ht="12.75" customHeight="1">
      <c r="A654" s="31" t="s">
        <v>8899</v>
      </c>
      <c r="B654" s="19" t="s">
        <v>1216</v>
      </c>
      <c r="C654" s="20" t="s">
        <v>1217</v>
      </c>
      <c r="D654" s="20"/>
      <c r="E654" s="19"/>
    </row>
    <row r="655" spans="1:5" s="109" customFormat="1" ht="12.75" customHeight="1">
      <c r="A655" s="31" t="s">
        <v>8900</v>
      </c>
      <c r="B655" s="111" t="s">
        <v>1218</v>
      </c>
      <c r="C655" s="110" t="s">
        <v>1219</v>
      </c>
      <c r="D655" s="110"/>
      <c r="E655" s="111"/>
    </row>
    <row r="656" spans="1:5" s="109" customFormat="1" ht="12.75" customHeight="1">
      <c r="A656" s="31" t="s">
        <v>8901</v>
      </c>
      <c r="B656" s="19" t="s">
        <v>1220</v>
      </c>
      <c r="C656" s="20" t="s">
        <v>1219</v>
      </c>
      <c r="D656" s="20"/>
      <c r="E656" s="19"/>
    </row>
    <row r="657" spans="1:5" s="109" customFormat="1" ht="12.75" customHeight="1">
      <c r="A657" s="31" t="s">
        <v>8902</v>
      </c>
      <c r="B657" s="111" t="s">
        <v>1221</v>
      </c>
      <c r="C657" s="110" t="s">
        <v>1219</v>
      </c>
      <c r="D657" s="110"/>
      <c r="E657" s="111"/>
    </row>
    <row r="658" spans="1:5" s="109" customFormat="1" ht="12.75" customHeight="1">
      <c r="A658" s="31" t="s">
        <v>8903</v>
      </c>
      <c r="B658" s="19" t="s">
        <v>1222</v>
      </c>
      <c r="C658" s="20" t="s">
        <v>1219</v>
      </c>
      <c r="D658" s="20"/>
      <c r="E658" s="19"/>
    </row>
    <row r="659" spans="1:5" s="109" customFormat="1" ht="12.75" customHeight="1">
      <c r="A659" s="31" t="s">
        <v>8904</v>
      </c>
      <c r="B659" s="111" t="s">
        <v>1223</v>
      </c>
      <c r="C659" s="110" t="s">
        <v>1224</v>
      </c>
      <c r="D659" s="110"/>
      <c r="E659" s="111"/>
    </row>
    <row r="660" spans="1:5" s="109" customFormat="1" ht="12.75" customHeight="1">
      <c r="A660" s="31" t="s">
        <v>8905</v>
      </c>
      <c r="B660" s="19" t="s">
        <v>1225</v>
      </c>
      <c r="C660" s="20" t="s">
        <v>1226</v>
      </c>
      <c r="D660" s="20"/>
      <c r="E660" s="19"/>
    </row>
    <row r="661" spans="1:5" s="109" customFormat="1" ht="12.75" customHeight="1">
      <c r="A661" s="31" t="s">
        <v>8906</v>
      </c>
      <c r="B661" s="111" t="s">
        <v>1227</v>
      </c>
      <c r="C661" s="110" t="s">
        <v>1228</v>
      </c>
      <c r="D661" s="110"/>
      <c r="E661" s="111"/>
    </row>
    <row r="662" spans="1:5" s="109" customFormat="1" ht="12.75" customHeight="1">
      <c r="A662" s="31" t="s">
        <v>8907</v>
      </c>
      <c r="B662" s="19" t="s">
        <v>1229</v>
      </c>
      <c r="C662" s="20" t="s">
        <v>1230</v>
      </c>
      <c r="D662" s="20"/>
      <c r="E662" s="19"/>
    </row>
    <row r="663" spans="1:5" s="109" customFormat="1" ht="12.75" customHeight="1">
      <c r="A663" s="31" t="s">
        <v>8908</v>
      </c>
      <c r="B663" s="111" t="s">
        <v>1231</v>
      </c>
      <c r="C663" s="110" t="s">
        <v>1230</v>
      </c>
      <c r="D663" s="110"/>
      <c r="E663" s="111"/>
    </row>
    <row r="664" spans="1:5" s="109" customFormat="1" ht="12.75" customHeight="1">
      <c r="A664" s="31" t="s">
        <v>8909</v>
      </c>
      <c r="B664" s="19" t="s">
        <v>1232</v>
      </c>
      <c r="C664" s="20" t="s">
        <v>1230</v>
      </c>
      <c r="D664" s="20"/>
      <c r="E664" s="19"/>
    </row>
    <row r="665" spans="1:5" s="109" customFormat="1" ht="12.75" customHeight="1">
      <c r="A665" s="31" t="s">
        <v>8910</v>
      </c>
      <c r="B665" s="111" t="s">
        <v>1233</v>
      </c>
      <c r="C665" s="110" t="s">
        <v>1230</v>
      </c>
      <c r="D665" s="110"/>
      <c r="E665" s="111"/>
    </row>
    <row r="666" spans="1:5" s="109" customFormat="1" ht="12.75" customHeight="1">
      <c r="A666" s="31" t="s">
        <v>8911</v>
      </c>
      <c r="B666" s="19" t="s">
        <v>1234</v>
      </c>
      <c r="C666" s="20" t="s">
        <v>1235</v>
      </c>
      <c r="D666" s="20"/>
      <c r="E666" s="19"/>
    </row>
    <row r="667" spans="1:5" s="109" customFormat="1" ht="12.75" customHeight="1">
      <c r="A667" s="31" t="s">
        <v>8912</v>
      </c>
      <c r="B667" s="111" t="s">
        <v>1236</v>
      </c>
      <c r="C667" s="110" t="s">
        <v>1237</v>
      </c>
      <c r="D667" s="110"/>
      <c r="E667" s="111"/>
    </row>
    <row r="668" spans="1:5" s="109" customFormat="1" ht="12.75" customHeight="1">
      <c r="A668" s="31" t="s">
        <v>8913</v>
      </c>
      <c r="B668" s="19" t="s">
        <v>1238</v>
      </c>
      <c r="C668" s="20" t="s">
        <v>1237</v>
      </c>
      <c r="D668" s="20"/>
      <c r="E668" s="19"/>
    </row>
    <row r="669" spans="1:5" s="109" customFormat="1" ht="12.75" customHeight="1">
      <c r="A669" s="31" t="s">
        <v>8914</v>
      </c>
      <c r="B669" s="111" t="s">
        <v>1239</v>
      </c>
      <c r="C669" s="110" t="s">
        <v>1237</v>
      </c>
      <c r="D669" s="110"/>
      <c r="E669" s="111"/>
    </row>
    <row r="670" spans="1:5" s="109" customFormat="1" ht="12.75" customHeight="1">
      <c r="A670" s="31" t="s">
        <v>8915</v>
      </c>
      <c r="B670" s="19" t="s">
        <v>1240</v>
      </c>
      <c r="C670" s="20" t="s">
        <v>1241</v>
      </c>
      <c r="D670" s="20"/>
      <c r="E670" s="19"/>
    </row>
    <row r="671" spans="1:5" s="109" customFormat="1" ht="12.75" customHeight="1">
      <c r="A671" s="31" t="s">
        <v>8916</v>
      </c>
      <c r="B671" s="111" t="s">
        <v>1242</v>
      </c>
      <c r="C671" s="110" t="s">
        <v>1235</v>
      </c>
      <c r="D671" s="110"/>
      <c r="E671" s="111"/>
    </row>
    <row r="672" spans="1:5" s="109" customFormat="1" ht="12.75" customHeight="1">
      <c r="A672" s="31" t="s">
        <v>8917</v>
      </c>
      <c r="B672" s="19" t="s">
        <v>1243</v>
      </c>
      <c r="C672" s="20" t="s">
        <v>1244</v>
      </c>
      <c r="D672" s="20"/>
      <c r="E672" s="19"/>
    </row>
    <row r="673" spans="1:5" s="109" customFormat="1" ht="12.75" customHeight="1">
      <c r="A673" s="31" t="s">
        <v>8317</v>
      </c>
      <c r="B673" s="111" t="s">
        <v>1245</v>
      </c>
      <c r="C673" s="110" t="s">
        <v>1246</v>
      </c>
      <c r="D673" s="110"/>
      <c r="E673" s="111"/>
    </row>
    <row r="674" spans="1:5" s="109" customFormat="1" ht="12.75" customHeight="1">
      <c r="A674" s="31" t="s">
        <v>8918</v>
      </c>
      <c r="B674" s="19" t="s">
        <v>1247</v>
      </c>
      <c r="C674" s="20" t="s">
        <v>1248</v>
      </c>
      <c r="D674" s="20"/>
      <c r="E674" s="19"/>
    </row>
    <row r="675" spans="1:5" s="109" customFormat="1" ht="12.75" customHeight="1">
      <c r="A675" s="31" t="s">
        <v>8918</v>
      </c>
      <c r="B675" s="111" t="s">
        <v>1249</v>
      </c>
      <c r="C675" s="110" t="s">
        <v>1248</v>
      </c>
      <c r="D675" s="110"/>
      <c r="E675" s="111"/>
    </row>
    <row r="676" spans="1:5" s="109" customFormat="1" ht="12.75" customHeight="1">
      <c r="A676" s="31" t="s">
        <v>8919</v>
      </c>
      <c r="B676" s="19" t="s">
        <v>1250</v>
      </c>
      <c r="C676" s="20" t="s">
        <v>1251</v>
      </c>
      <c r="D676" s="20"/>
      <c r="E676" s="19"/>
    </row>
    <row r="677" spans="1:5" s="109" customFormat="1" ht="12.75" customHeight="1">
      <c r="A677" s="31" t="s">
        <v>8920</v>
      </c>
      <c r="B677" s="111" t="s">
        <v>1252</v>
      </c>
      <c r="C677" s="110" t="s">
        <v>1251</v>
      </c>
      <c r="D677" s="110"/>
      <c r="E677" s="111"/>
    </row>
    <row r="678" spans="1:5" s="109" customFormat="1" ht="12.75" customHeight="1">
      <c r="A678" s="31" t="s">
        <v>8921</v>
      </c>
      <c r="B678" s="19" t="s">
        <v>1253</v>
      </c>
      <c r="C678" s="20" t="s">
        <v>1254</v>
      </c>
      <c r="D678" s="20"/>
      <c r="E678" s="19"/>
    </row>
    <row r="679" spans="1:5" s="109" customFormat="1" ht="12.75" customHeight="1">
      <c r="A679" s="31" t="s">
        <v>8922</v>
      </c>
      <c r="B679" s="111" t="s">
        <v>1255</v>
      </c>
      <c r="C679" s="110" t="s">
        <v>1256</v>
      </c>
      <c r="D679" s="110"/>
      <c r="E679" s="111"/>
    </row>
    <row r="680" spans="1:5" s="109" customFormat="1" ht="12.75" customHeight="1">
      <c r="A680" s="31" t="s">
        <v>8923</v>
      </c>
      <c r="B680" s="19" t="s">
        <v>1257</v>
      </c>
      <c r="C680" s="20" t="s">
        <v>1258</v>
      </c>
      <c r="D680" s="20"/>
      <c r="E680" s="19"/>
    </row>
    <row r="681" spans="1:5" s="109" customFormat="1" ht="12.75" customHeight="1">
      <c r="A681" s="31" t="s">
        <v>8924</v>
      </c>
      <c r="B681" s="111" t="s">
        <v>1259</v>
      </c>
      <c r="C681" s="110" t="s">
        <v>1260</v>
      </c>
      <c r="D681" s="110"/>
      <c r="E681" s="111"/>
    </row>
    <row r="682" spans="1:5" s="109" customFormat="1" ht="12.75" customHeight="1">
      <c r="A682" s="31" t="s">
        <v>8925</v>
      </c>
      <c r="B682" s="19" t="s">
        <v>1261</v>
      </c>
      <c r="C682" s="20" t="s">
        <v>1262</v>
      </c>
      <c r="D682" s="20"/>
      <c r="E682" s="19"/>
    </row>
    <row r="683" spans="1:5" s="109" customFormat="1" ht="12.75" customHeight="1">
      <c r="A683" s="31" t="s">
        <v>8926</v>
      </c>
      <c r="B683" s="111" t="s">
        <v>1263</v>
      </c>
      <c r="C683" s="110" t="s">
        <v>1262</v>
      </c>
      <c r="D683" s="110"/>
      <c r="E683" s="111"/>
    </row>
    <row r="684" spans="1:5" s="109" customFormat="1" ht="12.75" customHeight="1">
      <c r="A684" s="31" t="s">
        <v>8927</v>
      </c>
      <c r="B684" s="19" t="s">
        <v>1264</v>
      </c>
      <c r="C684" s="20" t="s">
        <v>1262</v>
      </c>
      <c r="D684" s="20"/>
      <c r="E684" s="19"/>
    </row>
    <row r="685" spans="1:5" s="109" customFormat="1" ht="12.75" customHeight="1">
      <c r="A685" s="31" t="s">
        <v>8317</v>
      </c>
      <c r="B685" s="111" t="s">
        <v>1265</v>
      </c>
      <c r="C685" s="110" t="s">
        <v>1266</v>
      </c>
      <c r="D685" s="110"/>
      <c r="E685" s="111"/>
    </row>
    <row r="686" spans="1:5" s="109" customFormat="1" ht="12.75" customHeight="1">
      <c r="A686" s="31" t="s">
        <v>8317</v>
      </c>
      <c r="B686" s="19" t="s">
        <v>1267</v>
      </c>
      <c r="C686" s="20" t="s">
        <v>1266</v>
      </c>
      <c r="D686" s="20"/>
      <c r="E686" s="19"/>
    </row>
    <row r="687" spans="1:5" s="109" customFormat="1" ht="12.75" customHeight="1">
      <c r="A687" s="31" t="s">
        <v>8317</v>
      </c>
      <c r="B687" s="111" t="s">
        <v>1268</v>
      </c>
      <c r="C687" s="110" t="s">
        <v>1266</v>
      </c>
      <c r="D687" s="110"/>
      <c r="E687" s="111"/>
    </row>
    <row r="688" spans="1:5" s="109" customFormat="1" ht="12.75" customHeight="1">
      <c r="A688" s="31" t="s">
        <v>8317</v>
      </c>
      <c r="B688" s="19" t="s">
        <v>1269</v>
      </c>
      <c r="C688" s="20" t="s">
        <v>1266</v>
      </c>
      <c r="D688" s="20"/>
      <c r="E688" s="19"/>
    </row>
    <row r="689" spans="1:5" s="109" customFormat="1" ht="12.75" customHeight="1">
      <c r="A689" s="31" t="s">
        <v>8317</v>
      </c>
      <c r="B689" s="111" t="s">
        <v>1270</v>
      </c>
      <c r="C689" s="110" t="s">
        <v>1266</v>
      </c>
      <c r="D689" s="110"/>
      <c r="E689" s="111"/>
    </row>
    <row r="690" spans="1:5" s="109" customFormat="1" ht="12.75" customHeight="1">
      <c r="A690" s="31" t="s">
        <v>8928</v>
      </c>
      <c r="B690" s="19" t="s">
        <v>1271</v>
      </c>
      <c r="C690" s="20" t="s">
        <v>1266</v>
      </c>
      <c r="D690" s="20"/>
      <c r="E690" s="19"/>
    </row>
    <row r="691" spans="1:5" s="109" customFormat="1" ht="12.75" customHeight="1">
      <c r="A691" s="31" t="s">
        <v>8929</v>
      </c>
      <c r="B691" s="111" t="s">
        <v>1272</v>
      </c>
      <c r="C691" s="110" t="s">
        <v>1273</v>
      </c>
      <c r="D691" s="110"/>
      <c r="E691" s="111"/>
    </row>
    <row r="692" spans="1:5" s="109" customFormat="1" ht="12.75" customHeight="1">
      <c r="A692" s="31" t="s">
        <v>8930</v>
      </c>
      <c r="B692" s="19" t="s">
        <v>1274</v>
      </c>
      <c r="C692" s="20" t="s">
        <v>1275</v>
      </c>
      <c r="D692" s="20"/>
      <c r="E692" s="19"/>
    </row>
    <row r="693" spans="1:5" s="109" customFormat="1" ht="12.75" customHeight="1">
      <c r="A693" s="31" t="s">
        <v>8931</v>
      </c>
      <c r="B693" s="111" t="s">
        <v>1276</v>
      </c>
      <c r="C693" s="110" t="s">
        <v>1277</v>
      </c>
      <c r="D693" s="110"/>
      <c r="E693" s="111"/>
    </row>
    <row r="694" spans="1:5" s="109" customFormat="1" ht="12.75" customHeight="1">
      <c r="A694" s="31" t="s">
        <v>8932</v>
      </c>
      <c r="B694" s="19" t="s">
        <v>1278</v>
      </c>
      <c r="C694" s="20" t="s">
        <v>1279</v>
      </c>
      <c r="D694" s="20"/>
      <c r="E694" s="19"/>
    </row>
    <row r="695" spans="1:5" s="109" customFormat="1" ht="12.75" customHeight="1">
      <c r="A695" s="31" t="s">
        <v>8933</v>
      </c>
      <c r="B695" s="111" t="s">
        <v>1280</v>
      </c>
      <c r="C695" s="110" t="s">
        <v>1281</v>
      </c>
      <c r="D695" s="110"/>
      <c r="E695" s="111"/>
    </row>
    <row r="696" spans="1:5" s="109" customFormat="1" ht="12.75" customHeight="1">
      <c r="A696" s="31" t="s">
        <v>8934</v>
      </c>
      <c r="B696" s="19" t="s">
        <v>1282</v>
      </c>
      <c r="C696" s="20" t="s">
        <v>1283</v>
      </c>
      <c r="D696" s="20"/>
      <c r="E696" s="19"/>
    </row>
    <row r="697" spans="1:5" s="109" customFormat="1" ht="12.75" customHeight="1">
      <c r="A697" s="31" t="s">
        <v>8935</v>
      </c>
      <c r="B697" s="111" t="s">
        <v>1284</v>
      </c>
      <c r="C697" s="110" t="s">
        <v>1285</v>
      </c>
      <c r="D697" s="110"/>
      <c r="E697" s="111"/>
    </row>
    <row r="698" spans="1:5" s="109" customFormat="1" ht="12.75" customHeight="1">
      <c r="A698" s="31" t="s">
        <v>8936</v>
      </c>
      <c r="B698" s="19" t="s">
        <v>1286</v>
      </c>
      <c r="C698" s="20" t="s">
        <v>1285</v>
      </c>
      <c r="D698" s="20"/>
      <c r="E698" s="19"/>
    </row>
    <row r="699" spans="1:5" s="109" customFormat="1" ht="12.75" customHeight="1">
      <c r="A699" s="31" t="s">
        <v>8937</v>
      </c>
      <c r="B699" s="111" t="s">
        <v>1287</v>
      </c>
      <c r="C699" s="110" t="s">
        <v>1285</v>
      </c>
      <c r="D699" s="110"/>
      <c r="E699" s="111"/>
    </row>
    <row r="700" spans="1:5" s="109" customFormat="1" ht="12.75" customHeight="1">
      <c r="A700" s="31" t="s">
        <v>8938</v>
      </c>
      <c r="B700" s="19" t="s">
        <v>1288</v>
      </c>
      <c r="C700" s="20" t="s">
        <v>1285</v>
      </c>
      <c r="D700" s="20"/>
      <c r="E700" s="19"/>
    </row>
    <row r="701" spans="1:5" s="109" customFormat="1" ht="12.75" customHeight="1">
      <c r="A701" s="31" t="s">
        <v>8939</v>
      </c>
      <c r="B701" s="111" t="s">
        <v>1289</v>
      </c>
      <c r="C701" s="110" t="s">
        <v>1285</v>
      </c>
      <c r="D701" s="110"/>
      <c r="E701" s="111"/>
    </row>
    <row r="702" spans="1:5" s="109" customFormat="1" ht="12.75" customHeight="1">
      <c r="A702" s="31" t="s">
        <v>8940</v>
      </c>
      <c r="B702" s="19" t="s">
        <v>1290</v>
      </c>
      <c r="C702" s="20" t="s">
        <v>1291</v>
      </c>
      <c r="D702" s="20"/>
      <c r="E702" s="19"/>
    </row>
    <row r="703" spans="1:5" s="109" customFormat="1" ht="12.75" customHeight="1">
      <c r="A703" s="31" t="s">
        <v>8941</v>
      </c>
      <c r="B703" s="111" t="s">
        <v>1292</v>
      </c>
      <c r="C703" s="110" t="s">
        <v>1293</v>
      </c>
      <c r="D703" s="110"/>
      <c r="E703" s="111"/>
    </row>
    <row r="704" spans="1:5" s="109" customFormat="1" ht="12.75" customHeight="1">
      <c r="A704" s="31" t="s">
        <v>8941</v>
      </c>
      <c r="B704" s="19" t="s">
        <v>1294</v>
      </c>
      <c r="C704" s="20" t="s">
        <v>1293</v>
      </c>
      <c r="D704" s="20"/>
      <c r="E704" s="19"/>
    </row>
    <row r="705" spans="1:5" s="109" customFormat="1" ht="12.75" customHeight="1">
      <c r="A705" s="31" t="s">
        <v>8942</v>
      </c>
      <c r="B705" s="111" t="s">
        <v>1295</v>
      </c>
      <c r="C705" s="110" t="s">
        <v>1293</v>
      </c>
      <c r="D705" s="110"/>
      <c r="E705" s="111"/>
    </row>
    <row r="706" spans="1:5" s="109" customFormat="1" ht="12.75" customHeight="1">
      <c r="A706" s="31" t="s">
        <v>8943</v>
      </c>
      <c r="B706" s="19" t="s">
        <v>1296</v>
      </c>
      <c r="C706" s="20" t="s">
        <v>1293</v>
      </c>
      <c r="D706" s="20"/>
      <c r="E706" s="19"/>
    </row>
    <row r="707" spans="1:5" s="109" customFormat="1" ht="12.75" customHeight="1">
      <c r="A707" s="31" t="s">
        <v>8944</v>
      </c>
      <c r="B707" s="111" t="s">
        <v>1297</v>
      </c>
      <c r="C707" s="110" t="s">
        <v>1293</v>
      </c>
      <c r="D707" s="110"/>
      <c r="E707" s="111"/>
    </row>
    <row r="708" spans="1:5" s="109" customFormat="1" ht="12.75" customHeight="1">
      <c r="A708" s="31" t="s">
        <v>8944</v>
      </c>
      <c r="B708" s="19" t="s">
        <v>1298</v>
      </c>
      <c r="C708" s="20" t="s">
        <v>1293</v>
      </c>
      <c r="D708" s="20"/>
      <c r="E708" s="19"/>
    </row>
    <row r="709" spans="1:5" s="109" customFormat="1" ht="12.75" customHeight="1">
      <c r="A709" s="31" t="s">
        <v>8945</v>
      </c>
      <c r="B709" s="111" t="s">
        <v>1299</v>
      </c>
      <c r="C709" s="110" t="s">
        <v>1300</v>
      </c>
      <c r="D709" s="110"/>
      <c r="E709" s="111"/>
    </row>
    <row r="710" spans="1:5" s="109" customFormat="1" ht="12.75" customHeight="1">
      <c r="A710" s="31" t="s">
        <v>8946</v>
      </c>
      <c r="B710" s="19" t="s">
        <v>1301</v>
      </c>
      <c r="C710" s="20" t="s">
        <v>1300</v>
      </c>
      <c r="D710" s="20"/>
      <c r="E710" s="19"/>
    </row>
    <row r="711" spans="1:5" s="109" customFormat="1" ht="12.75" customHeight="1">
      <c r="A711" s="31" t="s">
        <v>8947</v>
      </c>
      <c r="B711" s="111" t="s">
        <v>1302</v>
      </c>
      <c r="C711" s="110" t="s">
        <v>1300</v>
      </c>
      <c r="D711" s="110"/>
      <c r="E711" s="111"/>
    </row>
    <row r="712" spans="1:5" s="109" customFormat="1" ht="12.75" customHeight="1">
      <c r="A712" s="31" t="s">
        <v>8948</v>
      </c>
      <c r="B712" s="19" t="s">
        <v>1303</v>
      </c>
      <c r="C712" s="20" t="s">
        <v>1300</v>
      </c>
      <c r="D712" s="20"/>
      <c r="E712" s="19"/>
    </row>
    <row r="713" spans="1:5" s="109" customFormat="1" ht="12.75" customHeight="1">
      <c r="A713" s="31" t="s">
        <v>8949</v>
      </c>
      <c r="B713" s="111" t="s">
        <v>1304</v>
      </c>
      <c r="C713" s="110" t="s">
        <v>1305</v>
      </c>
      <c r="D713" s="110"/>
      <c r="E713" s="111"/>
    </row>
    <row r="714" spans="1:5" s="109" customFormat="1" ht="12.75" customHeight="1">
      <c r="A714" s="31" t="s">
        <v>8950</v>
      </c>
      <c r="B714" s="19" t="s">
        <v>1306</v>
      </c>
      <c r="C714" s="20" t="s">
        <v>1307</v>
      </c>
      <c r="D714" s="20"/>
      <c r="E714" s="19"/>
    </row>
    <row r="715" spans="1:5" s="109" customFormat="1" ht="12.75" customHeight="1">
      <c r="A715" s="31" t="s">
        <v>8951</v>
      </c>
      <c r="B715" s="111" t="s">
        <v>1308</v>
      </c>
      <c r="C715" s="110" t="s">
        <v>1307</v>
      </c>
      <c r="D715" s="110"/>
      <c r="E715" s="111"/>
    </row>
    <row r="716" spans="1:5" s="109" customFormat="1" ht="12.75" customHeight="1">
      <c r="A716" s="31" t="s">
        <v>8951</v>
      </c>
      <c r="B716" s="19" t="s">
        <v>1309</v>
      </c>
      <c r="C716" s="20" t="s">
        <v>1307</v>
      </c>
      <c r="D716" s="20"/>
      <c r="E716" s="19"/>
    </row>
    <row r="717" spans="1:5" s="109" customFormat="1" ht="12.75" customHeight="1">
      <c r="A717" s="31" t="s">
        <v>8952</v>
      </c>
      <c r="B717" s="111" t="s">
        <v>1310</v>
      </c>
      <c r="C717" s="110" t="s">
        <v>1307</v>
      </c>
      <c r="D717" s="110"/>
      <c r="E717" s="111"/>
    </row>
    <row r="718" spans="1:5" s="109" customFormat="1" ht="12.75" customHeight="1">
      <c r="A718" s="31" t="s">
        <v>8953</v>
      </c>
      <c r="B718" s="19" t="s">
        <v>1311</v>
      </c>
      <c r="C718" s="20" t="s">
        <v>1307</v>
      </c>
      <c r="D718" s="20"/>
      <c r="E718" s="19"/>
    </row>
    <row r="719" spans="1:5" s="109" customFormat="1" ht="12.75" customHeight="1">
      <c r="A719" s="31" t="s">
        <v>8952</v>
      </c>
      <c r="B719" s="111" t="s">
        <v>1312</v>
      </c>
      <c r="C719" s="110" t="s">
        <v>1307</v>
      </c>
      <c r="D719" s="110"/>
      <c r="E719" s="111"/>
    </row>
    <row r="720" spans="1:5" s="109" customFormat="1" ht="12.75" customHeight="1">
      <c r="A720" s="31" t="s">
        <v>8954</v>
      </c>
      <c r="B720" s="19" t="s">
        <v>1313</v>
      </c>
      <c r="C720" s="20" t="s">
        <v>1314</v>
      </c>
      <c r="D720" s="20"/>
      <c r="E720" s="19"/>
    </row>
    <row r="721" spans="1:5" s="109" customFormat="1" ht="12.75" customHeight="1">
      <c r="A721" s="31" t="s">
        <v>8955</v>
      </c>
      <c r="B721" s="111" t="s">
        <v>1315</v>
      </c>
      <c r="C721" s="110" t="s">
        <v>1316</v>
      </c>
      <c r="D721" s="110"/>
      <c r="E721" s="111"/>
    </row>
    <row r="722" spans="1:5" s="109" customFormat="1" ht="12.75" customHeight="1">
      <c r="A722" s="31" t="s">
        <v>8956</v>
      </c>
      <c r="B722" s="19" t="s">
        <v>1317</v>
      </c>
      <c r="C722" s="20" t="s">
        <v>868</v>
      </c>
      <c r="D722" s="20"/>
      <c r="E722" s="19"/>
    </row>
    <row r="723" spans="1:5" s="109" customFormat="1" ht="12.75" customHeight="1">
      <c r="A723" s="31" t="s">
        <v>8955</v>
      </c>
      <c r="B723" s="111" t="s">
        <v>1318</v>
      </c>
      <c r="C723" s="110" t="s">
        <v>1316</v>
      </c>
      <c r="D723" s="110"/>
      <c r="E723" s="111"/>
    </row>
    <row r="724" spans="1:5" s="109" customFormat="1" ht="12.75" customHeight="1">
      <c r="A724" s="31" t="s">
        <v>8957</v>
      </c>
      <c r="B724" s="19" t="s">
        <v>1319</v>
      </c>
      <c r="C724" s="20" t="s">
        <v>1198</v>
      </c>
      <c r="D724" s="20"/>
      <c r="E724" s="19"/>
    </row>
    <row r="725" spans="1:5" s="109" customFormat="1" ht="12.75" customHeight="1">
      <c r="A725" s="31" t="s">
        <v>8876</v>
      </c>
      <c r="B725" s="111" t="s">
        <v>1320</v>
      </c>
      <c r="C725" s="110" t="s">
        <v>1192</v>
      </c>
      <c r="D725" s="110"/>
      <c r="E725" s="111"/>
    </row>
    <row r="726" spans="1:5" s="109" customFormat="1" ht="12.75" customHeight="1">
      <c r="A726" s="31" t="s">
        <v>8810</v>
      </c>
      <c r="B726" s="19" t="s">
        <v>1321</v>
      </c>
      <c r="C726" s="20" t="s">
        <v>1106</v>
      </c>
      <c r="D726" s="20"/>
      <c r="E726" s="19"/>
    </row>
    <row r="727" spans="1:5" s="109" customFormat="1" ht="12.75" customHeight="1">
      <c r="A727" s="31" t="s">
        <v>8958</v>
      </c>
      <c r="B727" s="111" t="s">
        <v>1322</v>
      </c>
      <c r="C727" s="110" t="s">
        <v>997</v>
      </c>
      <c r="D727" s="110"/>
      <c r="E727" s="111"/>
    </row>
    <row r="728" spans="1:5" s="109" customFormat="1" ht="12.75" customHeight="1">
      <c r="A728" s="31" t="s">
        <v>8959</v>
      </c>
      <c r="B728" s="19" t="s">
        <v>1323</v>
      </c>
      <c r="C728" s="20" t="s">
        <v>1316</v>
      </c>
      <c r="D728" s="20"/>
      <c r="E728" s="19"/>
    </row>
    <row r="729" spans="1:5" s="109" customFormat="1" ht="12.75" customHeight="1">
      <c r="A729" s="31" t="s">
        <v>8958</v>
      </c>
      <c r="B729" s="111" t="s">
        <v>1324</v>
      </c>
      <c r="C729" s="110" t="s">
        <v>997</v>
      </c>
      <c r="D729" s="110"/>
      <c r="E729" s="111"/>
    </row>
    <row r="730" spans="1:5" s="109" customFormat="1" ht="12.75" customHeight="1">
      <c r="A730" s="31" t="s">
        <v>8960</v>
      </c>
      <c r="B730" s="19" t="s">
        <v>1325</v>
      </c>
      <c r="C730" s="20" t="s">
        <v>1326</v>
      </c>
      <c r="D730" s="20"/>
      <c r="E730" s="19"/>
    </row>
    <row r="731" spans="1:5" s="109" customFormat="1" ht="12.75" customHeight="1">
      <c r="A731" s="31" t="s">
        <v>8961</v>
      </c>
      <c r="B731" s="111" t="s">
        <v>1327</v>
      </c>
      <c r="C731" s="110" t="s">
        <v>1326</v>
      </c>
      <c r="D731" s="110"/>
      <c r="E731" s="111"/>
    </row>
    <row r="732" spans="1:5" s="109" customFormat="1" ht="12.75" customHeight="1">
      <c r="A732" s="31" t="s">
        <v>8962</v>
      </c>
      <c r="B732" s="19" t="s">
        <v>1328</v>
      </c>
      <c r="C732" s="20" t="s">
        <v>1190</v>
      </c>
      <c r="D732" s="20"/>
      <c r="E732" s="19"/>
    </row>
    <row r="733" spans="1:5" s="109" customFormat="1" ht="12.75" customHeight="1">
      <c r="A733" s="31" t="s">
        <v>8760</v>
      </c>
      <c r="B733" s="111" t="s">
        <v>1329</v>
      </c>
      <c r="C733" s="110" t="s">
        <v>997</v>
      </c>
      <c r="D733" s="110"/>
      <c r="E733" s="111"/>
    </row>
    <row r="734" spans="1:5" s="109" customFormat="1" ht="12.75" customHeight="1">
      <c r="A734" s="31" t="s">
        <v>8963</v>
      </c>
      <c r="B734" s="19" t="s">
        <v>1330</v>
      </c>
      <c r="C734" s="20" t="s">
        <v>1316</v>
      </c>
      <c r="D734" s="20"/>
      <c r="E734" s="19"/>
    </row>
    <row r="735" spans="1:5" s="109" customFormat="1" ht="12.75" customHeight="1">
      <c r="A735" s="31" t="s">
        <v>8964</v>
      </c>
      <c r="B735" s="111" t="s">
        <v>1331</v>
      </c>
      <c r="C735" s="110" t="s">
        <v>1316</v>
      </c>
      <c r="D735" s="110"/>
      <c r="E735" s="111"/>
    </row>
    <row r="736" spans="1:5" s="109" customFormat="1" ht="12.75" customHeight="1">
      <c r="A736" s="31" t="s">
        <v>8911</v>
      </c>
      <c r="B736" s="19" t="s">
        <v>1332</v>
      </c>
      <c r="C736" s="20" t="s">
        <v>1241</v>
      </c>
      <c r="D736" s="20"/>
      <c r="E736" s="19"/>
    </row>
    <row r="737" spans="1:5" s="109" customFormat="1" ht="12.75" customHeight="1">
      <c r="A737" s="31" t="s">
        <v>8965</v>
      </c>
      <c r="B737" s="111" t="s">
        <v>1333</v>
      </c>
      <c r="C737" s="110" t="s">
        <v>1334</v>
      </c>
      <c r="D737" s="110"/>
      <c r="E737" s="111"/>
    </row>
    <row r="738" spans="1:5" s="109" customFormat="1" ht="12.75" customHeight="1">
      <c r="A738" s="31" t="s">
        <v>8966</v>
      </c>
      <c r="B738" s="19" t="s">
        <v>1335</v>
      </c>
      <c r="C738" s="20" t="s">
        <v>1326</v>
      </c>
      <c r="D738" s="20"/>
      <c r="E738" s="19"/>
    </row>
    <row r="739" spans="1:5" s="109" customFormat="1" ht="12.75" customHeight="1">
      <c r="A739" s="31" t="s">
        <v>8967</v>
      </c>
      <c r="B739" s="111" t="s">
        <v>1336</v>
      </c>
      <c r="C739" s="110" t="s">
        <v>1326</v>
      </c>
      <c r="D739" s="110"/>
      <c r="E739" s="111"/>
    </row>
    <row r="740" spans="1:5" s="109" customFormat="1" ht="12.75" customHeight="1">
      <c r="A740" s="31" t="s">
        <v>8968</v>
      </c>
      <c r="B740" s="19" t="s">
        <v>1337</v>
      </c>
      <c r="C740" s="20" t="s">
        <v>1326</v>
      </c>
      <c r="D740" s="20"/>
      <c r="E740" s="19"/>
    </row>
    <row r="741" spans="1:5" s="109" customFormat="1" ht="12.75" customHeight="1">
      <c r="A741" s="31" t="s">
        <v>8969</v>
      </c>
      <c r="B741" s="111" t="s">
        <v>1338</v>
      </c>
      <c r="C741" s="110" t="s">
        <v>1190</v>
      </c>
      <c r="D741" s="110"/>
      <c r="E741" s="111"/>
    </row>
    <row r="742" spans="1:5" s="109" customFormat="1" ht="12.75" customHeight="1">
      <c r="A742" s="31" t="s">
        <v>8970</v>
      </c>
      <c r="B742" s="19" t="s">
        <v>1339</v>
      </c>
      <c r="C742" s="20" t="s">
        <v>1326</v>
      </c>
      <c r="D742" s="20"/>
      <c r="E742" s="19"/>
    </row>
    <row r="743" spans="1:5" s="109" customFormat="1" ht="12.75" customHeight="1">
      <c r="A743" s="31" t="s">
        <v>8971</v>
      </c>
      <c r="B743" s="111" t="s">
        <v>1340</v>
      </c>
      <c r="C743" s="110" t="s">
        <v>1198</v>
      </c>
      <c r="D743" s="110"/>
      <c r="E743" s="111"/>
    </row>
    <row r="744" spans="1:5" s="109" customFormat="1" ht="12.75" customHeight="1">
      <c r="A744" s="31" t="s">
        <v>8972</v>
      </c>
      <c r="B744" s="19" t="s">
        <v>1341</v>
      </c>
      <c r="C744" s="20" t="s">
        <v>1326</v>
      </c>
      <c r="D744" s="20"/>
      <c r="E744" s="19"/>
    </row>
    <row r="745" spans="1:5" s="109" customFormat="1" ht="12.75" customHeight="1">
      <c r="A745" s="31" t="s">
        <v>8973</v>
      </c>
      <c r="B745" s="111" t="s">
        <v>1342</v>
      </c>
      <c r="C745" s="110" t="s">
        <v>1326</v>
      </c>
      <c r="D745" s="110"/>
      <c r="E745" s="111"/>
    </row>
    <row r="746" spans="1:5" s="109" customFormat="1" ht="12.75" customHeight="1">
      <c r="A746" s="31" t="s">
        <v>8974</v>
      </c>
      <c r="B746" s="19" t="s">
        <v>1343</v>
      </c>
      <c r="C746" s="20" t="s">
        <v>1344</v>
      </c>
      <c r="D746" s="20"/>
      <c r="E746" s="19"/>
    </row>
    <row r="747" spans="1:5" s="109" customFormat="1" ht="12.75" customHeight="1">
      <c r="A747" s="31" t="s">
        <v>8975</v>
      </c>
      <c r="B747" s="111" t="s">
        <v>1345</v>
      </c>
      <c r="C747" s="110" t="s">
        <v>1344</v>
      </c>
      <c r="D747" s="110"/>
      <c r="E747" s="111"/>
    </row>
    <row r="748" spans="1:5" s="109" customFormat="1" ht="12.75" customHeight="1">
      <c r="A748" s="31" t="s">
        <v>8976</v>
      </c>
      <c r="B748" s="19" t="s">
        <v>1346</v>
      </c>
      <c r="C748" s="20" t="s">
        <v>1198</v>
      </c>
      <c r="D748" s="20"/>
      <c r="E748" s="19"/>
    </row>
    <row r="749" spans="1:5" s="109" customFormat="1" ht="12.75" customHeight="1">
      <c r="A749" s="31" t="s">
        <v>8977</v>
      </c>
      <c r="B749" s="111" t="s">
        <v>1347</v>
      </c>
      <c r="C749" s="110" t="s">
        <v>1326</v>
      </c>
      <c r="D749" s="110"/>
      <c r="E749" s="111"/>
    </row>
    <row r="750" spans="1:5" s="109" customFormat="1" ht="12.75" customHeight="1">
      <c r="A750" s="31" t="s">
        <v>8978</v>
      </c>
      <c r="B750" s="19" t="s">
        <v>1348</v>
      </c>
      <c r="C750" s="20" t="s">
        <v>1326</v>
      </c>
      <c r="D750" s="20"/>
      <c r="E750" s="19"/>
    </row>
    <row r="751" spans="1:5" s="109" customFormat="1" ht="12.75" customHeight="1">
      <c r="A751" s="31" t="s">
        <v>8979</v>
      </c>
      <c r="B751" s="111" t="s">
        <v>1349</v>
      </c>
      <c r="C751" s="110" t="s">
        <v>1350</v>
      </c>
      <c r="D751" s="110"/>
      <c r="E751" s="111"/>
    </row>
    <row r="752" spans="1:5" s="109" customFormat="1" ht="12.75" customHeight="1">
      <c r="A752" s="31" t="s">
        <v>8980</v>
      </c>
      <c r="B752" s="19" t="s">
        <v>1351</v>
      </c>
      <c r="C752" s="20" t="s">
        <v>1316</v>
      </c>
      <c r="D752" s="20"/>
      <c r="E752" s="19"/>
    </row>
    <row r="753" spans="1:5" s="109" customFormat="1" ht="12.75" customHeight="1">
      <c r="A753" s="31" t="s">
        <v>8981</v>
      </c>
      <c r="B753" s="111" t="s">
        <v>1352</v>
      </c>
      <c r="C753" s="110" t="s">
        <v>822</v>
      </c>
      <c r="D753" s="110"/>
      <c r="E753" s="111"/>
    </row>
    <row r="754" spans="1:5" s="109" customFormat="1" ht="12.75" customHeight="1">
      <c r="A754" s="31" t="s">
        <v>8982</v>
      </c>
      <c r="B754" s="19" t="s">
        <v>1353</v>
      </c>
      <c r="C754" s="20" t="s">
        <v>1354</v>
      </c>
      <c r="D754" s="20"/>
      <c r="E754" s="19"/>
    </row>
    <row r="755" spans="1:5" s="109" customFormat="1" ht="12.75" customHeight="1">
      <c r="A755" s="31" t="s">
        <v>8983</v>
      </c>
      <c r="B755" s="111" t="s">
        <v>1355</v>
      </c>
      <c r="C755" s="110" t="s">
        <v>1198</v>
      </c>
      <c r="D755" s="110"/>
      <c r="E755" s="111"/>
    </row>
    <row r="756" spans="1:5" s="109" customFormat="1" ht="12.75" customHeight="1">
      <c r="A756" s="31" t="s">
        <v>8984</v>
      </c>
      <c r="B756" s="19" t="s">
        <v>1356</v>
      </c>
      <c r="C756" s="20" t="s">
        <v>1357</v>
      </c>
      <c r="D756" s="20"/>
      <c r="E756" s="19"/>
    </row>
    <row r="757" spans="1:5" s="109" customFormat="1" ht="12.75" customHeight="1">
      <c r="A757" s="31" t="s">
        <v>8803</v>
      </c>
      <c r="B757" s="111" t="s">
        <v>1358</v>
      </c>
      <c r="C757" s="110" t="s">
        <v>1074</v>
      </c>
      <c r="D757" s="110"/>
      <c r="E757" s="111"/>
    </row>
    <row r="758" spans="1:5" s="109" customFormat="1" ht="12.75" customHeight="1">
      <c r="A758" s="31" t="s">
        <v>8985</v>
      </c>
      <c r="B758" s="19" t="s">
        <v>1359</v>
      </c>
      <c r="C758" s="20" t="s">
        <v>1326</v>
      </c>
      <c r="D758" s="20"/>
      <c r="E758" s="19"/>
    </row>
    <row r="759" spans="1:5" s="109" customFormat="1" ht="12.75" customHeight="1">
      <c r="A759" s="31" t="s">
        <v>8986</v>
      </c>
      <c r="B759" s="111" t="s">
        <v>1360</v>
      </c>
      <c r="C759" s="110" t="s">
        <v>1326</v>
      </c>
      <c r="D759" s="110"/>
      <c r="E759" s="111"/>
    </row>
    <row r="760" spans="1:5" s="109" customFormat="1" ht="12.75" customHeight="1">
      <c r="A760" s="31" t="s">
        <v>8987</v>
      </c>
      <c r="B760" s="19" t="s">
        <v>1361</v>
      </c>
      <c r="C760" s="20" t="s">
        <v>1362</v>
      </c>
      <c r="D760" s="20"/>
      <c r="E760" s="19"/>
    </row>
    <row r="761" spans="1:5" s="109" customFormat="1" ht="12.75" customHeight="1">
      <c r="A761" s="31" t="s">
        <v>8345</v>
      </c>
      <c r="B761" s="111" t="s">
        <v>1363</v>
      </c>
      <c r="C761" s="110" t="s">
        <v>1364</v>
      </c>
      <c r="D761" s="110"/>
      <c r="E761" s="111"/>
    </row>
    <row r="762" spans="1:5" s="109" customFormat="1" ht="12.75" customHeight="1">
      <c r="A762" s="31" t="s">
        <v>8988</v>
      </c>
      <c r="B762" s="19" t="s">
        <v>1365</v>
      </c>
      <c r="C762" s="20" t="s">
        <v>1198</v>
      </c>
      <c r="D762" s="20"/>
      <c r="E762" s="19"/>
    </row>
    <row r="763" spans="1:5" s="109" customFormat="1" ht="12.75" customHeight="1">
      <c r="A763" s="31" t="s">
        <v>8657</v>
      </c>
      <c r="B763" s="111" t="s">
        <v>1366</v>
      </c>
      <c r="C763" s="110" t="s">
        <v>861</v>
      </c>
      <c r="D763" s="110"/>
      <c r="E763" s="111"/>
    </row>
    <row r="764" spans="1:5" s="109" customFormat="1" ht="12.75" customHeight="1">
      <c r="A764" s="31" t="s">
        <v>8989</v>
      </c>
      <c r="B764" s="19" t="s">
        <v>1367</v>
      </c>
      <c r="C764" s="20" t="s">
        <v>1368</v>
      </c>
      <c r="D764" s="20"/>
      <c r="E764" s="19"/>
    </row>
    <row r="765" spans="1:5" s="109" customFormat="1" ht="12.75" customHeight="1">
      <c r="A765" s="31" t="s">
        <v>8716</v>
      </c>
      <c r="B765" s="111" t="s">
        <v>1369</v>
      </c>
      <c r="C765" s="110" t="s">
        <v>926</v>
      </c>
      <c r="D765" s="110"/>
      <c r="E765" s="111"/>
    </row>
    <row r="766" spans="1:5" s="109" customFormat="1" ht="12.75" customHeight="1">
      <c r="A766" s="31" t="s">
        <v>8990</v>
      </c>
      <c r="B766" s="19" t="s">
        <v>1370</v>
      </c>
      <c r="C766" s="20" t="s">
        <v>1198</v>
      </c>
      <c r="D766" s="20"/>
      <c r="E766" s="19"/>
    </row>
    <row r="767" spans="1:5" s="109" customFormat="1" ht="12.75" customHeight="1">
      <c r="A767" s="31" t="s">
        <v>8991</v>
      </c>
      <c r="B767" s="111" t="s">
        <v>1371</v>
      </c>
      <c r="C767" s="110" t="s">
        <v>1372</v>
      </c>
      <c r="D767" s="110"/>
      <c r="E767" s="111"/>
    </row>
    <row r="768" spans="1:5" s="109" customFormat="1" ht="12.75" customHeight="1">
      <c r="A768" s="31" t="s">
        <v>8882</v>
      </c>
      <c r="B768" s="19" t="s">
        <v>1373</v>
      </c>
      <c r="C768" s="20" t="s">
        <v>1190</v>
      </c>
      <c r="D768" s="20"/>
      <c r="E768" s="19"/>
    </row>
    <row r="769" spans="1:5" s="109" customFormat="1" ht="12.75" customHeight="1">
      <c r="A769" s="31" t="s">
        <v>8992</v>
      </c>
      <c r="B769" s="111" t="s">
        <v>1374</v>
      </c>
      <c r="C769" s="110" t="s">
        <v>1375</v>
      </c>
      <c r="D769" s="110"/>
      <c r="E769" s="111"/>
    </row>
    <row r="770" spans="1:5" s="109" customFormat="1" ht="12.75" customHeight="1">
      <c r="A770" s="31" t="s">
        <v>8993</v>
      </c>
      <c r="B770" s="19" t="s">
        <v>1376</v>
      </c>
      <c r="C770" s="20" t="s">
        <v>1316</v>
      </c>
      <c r="D770" s="20"/>
      <c r="E770" s="19"/>
    </row>
    <row r="771" spans="1:5" s="109" customFormat="1" ht="12.75" customHeight="1">
      <c r="A771" s="31" t="s">
        <v>8955</v>
      </c>
      <c r="B771" s="111" t="s">
        <v>1377</v>
      </c>
      <c r="C771" s="110" t="s">
        <v>1316</v>
      </c>
      <c r="D771" s="110"/>
      <c r="E771" s="111"/>
    </row>
    <row r="772" spans="1:5" s="109" customFormat="1" ht="12.75" customHeight="1">
      <c r="A772" s="31" t="s">
        <v>8994</v>
      </c>
      <c r="B772" s="19" t="s">
        <v>1378</v>
      </c>
      <c r="C772" s="20" t="s">
        <v>1316</v>
      </c>
      <c r="D772" s="20"/>
      <c r="E772" s="19"/>
    </row>
    <row r="773" spans="1:5" s="109" customFormat="1" ht="12.75" customHeight="1">
      <c r="A773" s="31" t="s">
        <v>8995</v>
      </c>
      <c r="B773" s="111" t="s">
        <v>1379</v>
      </c>
      <c r="C773" s="110" t="s">
        <v>1380</v>
      </c>
      <c r="D773" s="110"/>
      <c r="E773" s="111"/>
    </row>
    <row r="774" spans="1:5" s="109" customFormat="1" ht="12.75" customHeight="1">
      <c r="A774" s="31" t="s">
        <v>8996</v>
      </c>
      <c r="B774" s="19" t="s">
        <v>1381</v>
      </c>
      <c r="C774" s="20" t="s">
        <v>997</v>
      </c>
      <c r="D774" s="20"/>
      <c r="E774" s="19"/>
    </row>
    <row r="775" spans="1:5" s="109" customFormat="1" ht="12.75" customHeight="1">
      <c r="A775" s="31" t="s">
        <v>8997</v>
      </c>
      <c r="B775" s="111" t="s">
        <v>1382</v>
      </c>
      <c r="C775" s="110" t="s">
        <v>1316</v>
      </c>
      <c r="D775" s="110"/>
      <c r="E775" s="111"/>
    </row>
    <row r="776" spans="1:5" s="109" customFormat="1" ht="12.75" customHeight="1">
      <c r="A776" s="31" t="s">
        <v>8998</v>
      </c>
      <c r="B776" s="19" t="s">
        <v>1383</v>
      </c>
      <c r="C776" s="20" t="s">
        <v>1380</v>
      </c>
      <c r="D776" s="20"/>
      <c r="E776" s="19"/>
    </row>
    <row r="777" spans="1:5" s="109" customFormat="1" ht="12.75" customHeight="1">
      <c r="A777" s="31" t="s">
        <v>8999</v>
      </c>
      <c r="B777" s="111" t="s">
        <v>1384</v>
      </c>
      <c r="C777" s="110" t="s">
        <v>1192</v>
      </c>
      <c r="D777" s="110"/>
      <c r="E777" s="111"/>
    </row>
    <row r="778" spans="1:5" s="109" customFormat="1" ht="12.75" customHeight="1">
      <c r="A778" s="31" t="s">
        <v>9000</v>
      </c>
      <c r="B778" s="19" t="s">
        <v>1385</v>
      </c>
      <c r="C778" s="20" t="s">
        <v>1106</v>
      </c>
      <c r="D778" s="20"/>
      <c r="E778" s="19"/>
    </row>
    <row r="779" spans="1:5" s="109" customFormat="1" ht="12.75" customHeight="1">
      <c r="A779" s="31" t="s">
        <v>9001</v>
      </c>
      <c r="B779" s="111" t="s">
        <v>1386</v>
      </c>
      <c r="C779" s="110" t="s">
        <v>1387</v>
      </c>
      <c r="D779" s="110"/>
      <c r="E779" s="111"/>
    </row>
    <row r="780" spans="1:5" s="109" customFormat="1" ht="12.75" customHeight="1">
      <c r="A780" s="31" t="s">
        <v>8760</v>
      </c>
      <c r="B780" s="19" t="s">
        <v>1388</v>
      </c>
      <c r="C780" s="20" t="s">
        <v>997</v>
      </c>
      <c r="D780" s="20"/>
      <c r="E780" s="19"/>
    </row>
    <row r="781" spans="1:5" s="109" customFormat="1" ht="12.75" customHeight="1">
      <c r="A781" s="31" t="s">
        <v>9002</v>
      </c>
      <c r="B781" s="111" t="s">
        <v>1389</v>
      </c>
      <c r="C781" s="110" t="s">
        <v>1326</v>
      </c>
      <c r="D781" s="110"/>
      <c r="E781" s="111"/>
    </row>
    <row r="782" spans="1:5" s="109" customFormat="1" ht="12.75" customHeight="1">
      <c r="A782" s="31" t="s">
        <v>9003</v>
      </c>
      <c r="B782" s="19" t="s">
        <v>1390</v>
      </c>
      <c r="C782" s="20" t="s">
        <v>1106</v>
      </c>
      <c r="D782" s="20"/>
      <c r="E782" s="19"/>
    </row>
    <row r="783" spans="1:5" s="109" customFormat="1" ht="12.75" customHeight="1">
      <c r="A783" s="31" t="s">
        <v>9004</v>
      </c>
      <c r="B783" s="111" t="s">
        <v>1391</v>
      </c>
      <c r="C783" s="110" t="s">
        <v>1198</v>
      </c>
      <c r="D783" s="110"/>
      <c r="E783" s="111"/>
    </row>
    <row r="784" spans="1:5" s="109" customFormat="1" ht="12.75" customHeight="1">
      <c r="A784" s="31" t="s">
        <v>9005</v>
      </c>
      <c r="B784" s="19" t="s">
        <v>1392</v>
      </c>
      <c r="C784" s="20" t="s">
        <v>1106</v>
      </c>
      <c r="D784" s="20"/>
      <c r="E784" s="19"/>
    </row>
    <row r="785" spans="1:5" s="109" customFormat="1" ht="12.75" customHeight="1">
      <c r="A785" s="31" t="s">
        <v>9006</v>
      </c>
      <c r="B785" s="111" t="s">
        <v>1393</v>
      </c>
      <c r="C785" s="110" t="s">
        <v>1326</v>
      </c>
      <c r="D785" s="110"/>
      <c r="E785" s="111"/>
    </row>
    <row r="786" spans="1:5" s="109" customFormat="1" ht="12.75" customHeight="1">
      <c r="A786" s="31" t="s">
        <v>9007</v>
      </c>
      <c r="B786" s="19" t="s">
        <v>1394</v>
      </c>
      <c r="C786" s="20" t="s">
        <v>1198</v>
      </c>
      <c r="D786" s="20"/>
      <c r="E786" s="19"/>
    </row>
    <row r="787" spans="1:5" s="109" customFormat="1" ht="12.75" customHeight="1">
      <c r="A787" s="31" t="s">
        <v>9008</v>
      </c>
      <c r="B787" s="111" t="s">
        <v>1395</v>
      </c>
      <c r="C787" s="110" t="s">
        <v>1192</v>
      </c>
      <c r="D787" s="110"/>
      <c r="E787" s="111"/>
    </row>
    <row r="788" spans="1:5" s="109" customFormat="1" ht="12.75" customHeight="1">
      <c r="A788" s="31" t="s">
        <v>9009</v>
      </c>
      <c r="B788" s="19" t="s">
        <v>1396</v>
      </c>
      <c r="C788" s="20" t="s">
        <v>1198</v>
      </c>
      <c r="D788" s="20"/>
      <c r="E788" s="19"/>
    </row>
    <row r="789" spans="1:5" s="109" customFormat="1" ht="12.75" customHeight="1">
      <c r="A789" s="31" t="s">
        <v>9010</v>
      </c>
      <c r="B789" s="111" t="s">
        <v>1397</v>
      </c>
      <c r="C789" s="110" t="s">
        <v>1192</v>
      </c>
      <c r="D789" s="110"/>
      <c r="E789" s="111"/>
    </row>
    <row r="790" spans="1:5" s="109" customFormat="1" ht="12.75" customHeight="1">
      <c r="A790" s="31" t="s">
        <v>9011</v>
      </c>
      <c r="B790" s="19" t="s">
        <v>1398</v>
      </c>
      <c r="C790" s="20" t="s">
        <v>1106</v>
      </c>
      <c r="D790" s="20"/>
      <c r="E790" s="19"/>
    </row>
    <row r="791" spans="1:5" s="109" customFormat="1" ht="12.75" customHeight="1">
      <c r="A791" s="31" t="s">
        <v>9012</v>
      </c>
      <c r="B791" s="111" t="s">
        <v>1399</v>
      </c>
      <c r="C791" s="110" t="s">
        <v>1400</v>
      </c>
      <c r="D791" s="110"/>
      <c r="E791" s="111"/>
    </row>
    <row r="792" spans="1:5" s="109" customFormat="1" ht="12.75" customHeight="1">
      <c r="A792" s="31" t="s">
        <v>9013</v>
      </c>
      <c r="B792" s="19" t="s">
        <v>1401</v>
      </c>
      <c r="C792" s="20" t="s">
        <v>1198</v>
      </c>
      <c r="D792" s="20"/>
      <c r="E792" s="19"/>
    </row>
    <row r="793" spans="1:5" s="109" customFormat="1" ht="12.75" customHeight="1">
      <c r="A793" s="31" t="s">
        <v>8876</v>
      </c>
      <c r="B793" s="111" t="s">
        <v>1402</v>
      </c>
      <c r="C793" s="110" t="s">
        <v>1192</v>
      </c>
      <c r="D793" s="110"/>
      <c r="E793" s="111"/>
    </row>
    <row r="794" spans="1:5" s="109" customFormat="1" ht="12.75" customHeight="1">
      <c r="A794" s="31" t="s">
        <v>9014</v>
      </c>
      <c r="B794" s="19" t="s">
        <v>1403</v>
      </c>
      <c r="C794" s="20" t="s">
        <v>1198</v>
      </c>
      <c r="D794" s="20"/>
      <c r="E794" s="19"/>
    </row>
    <row r="795" spans="1:5" s="109" customFormat="1" ht="12.75" customHeight="1">
      <c r="A795" s="31" t="s">
        <v>8999</v>
      </c>
      <c r="B795" s="111" t="s">
        <v>1404</v>
      </c>
      <c r="C795" s="110" t="s">
        <v>1192</v>
      </c>
      <c r="D795" s="110"/>
      <c r="E795" s="111"/>
    </row>
    <row r="796" spans="1:5" s="109" customFormat="1" ht="12.75" customHeight="1">
      <c r="A796" s="31" t="s">
        <v>9015</v>
      </c>
      <c r="B796" s="19" t="s">
        <v>1405</v>
      </c>
      <c r="C796" s="20" t="s">
        <v>1106</v>
      </c>
      <c r="D796" s="20"/>
      <c r="E796" s="19"/>
    </row>
    <row r="797" spans="1:5" s="109" customFormat="1" ht="12.75" customHeight="1">
      <c r="A797" s="31" t="s">
        <v>9016</v>
      </c>
      <c r="B797" s="111" t="s">
        <v>1406</v>
      </c>
      <c r="C797" s="110" t="s">
        <v>1334</v>
      </c>
      <c r="D797" s="110"/>
      <c r="E797" s="111"/>
    </row>
    <row r="798" spans="1:5" s="109" customFormat="1" ht="12.75" customHeight="1">
      <c r="A798" s="31" t="s">
        <v>9017</v>
      </c>
      <c r="B798" s="19" t="s">
        <v>1407</v>
      </c>
      <c r="C798" s="20" t="s">
        <v>1190</v>
      </c>
      <c r="D798" s="20"/>
      <c r="E798" s="19"/>
    </row>
    <row r="799" spans="1:5" s="109" customFormat="1" ht="12.75" customHeight="1">
      <c r="A799" s="31" t="s">
        <v>9018</v>
      </c>
      <c r="B799" s="111" t="s">
        <v>1408</v>
      </c>
      <c r="C799" s="110" t="s">
        <v>1409</v>
      </c>
      <c r="D799" s="110"/>
      <c r="E799" s="111"/>
    </row>
    <row r="800" spans="1:5" s="109" customFormat="1" ht="12.75" customHeight="1">
      <c r="A800" s="31" t="s">
        <v>9019</v>
      </c>
      <c r="B800" s="19" t="s">
        <v>1410</v>
      </c>
      <c r="C800" s="20" t="s">
        <v>1326</v>
      </c>
      <c r="D800" s="20"/>
      <c r="E800" s="19"/>
    </row>
    <row r="801" spans="1:5" s="109" customFormat="1" ht="12.75" customHeight="1">
      <c r="A801" s="31" t="s">
        <v>9020</v>
      </c>
      <c r="B801" s="111" t="s">
        <v>1411</v>
      </c>
      <c r="C801" s="110" t="s">
        <v>1326</v>
      </c>
      <c r="D801" s="110"/>
      <c r="E801" s="111"/>
    </row>
    <row r="802" spans="1:5" s="109" customFormat="1" ht="12.75" customHeight="1">
      <c r="A802" s="31" t="s">
        <v>9021</v>
      </c>
      <c r="B802" s="19" t="s">
        <v>1412</v>
      </c>
      <c r="C802" s="20" t="s">
        <v>1326</v>
      </c>
      <c r="D802" s="20"/>
      <c r="E802" s="19"/>
    </row>
    <row r="803" spans="1:5" s="109" customFormat="1" ht="12.75" customHeight="1">
      <c r="A803" s="31" t="s">
        <v>9022</v>
      </c>
      <c r="B803" s="111" t="s">
        <v>1413</v>
      </c>
      <c r="C803" s="110" t="s">
        <v>1190</v>
      </c>
      <c r="D803" s="110"/>
      <c r="E803" s="111"/>
    </row>
    <row r="804" spans="1:5" s="109" customFormat="1" ht="12.75" customHeight="1">
      <c r="A804" s="31" t="s">
        <v>9023</v>
      </c>
      <c r="B804" s="19" t="s">
        <v>1414</v>
      </c>
      <c r="C804" s="20" t="s">
        <v>1344</v>
      </c>
      <c r="D804" s="20"/>
      <c r="E804" s="19"/>
    </row>
    <row r="805" spans="1:5" s="109" customFormat="1" ht="12.75" customHeight="1">
      <c r="A805" s="31" t="s">
        <v>9024</v>
      </c>
      <c r="B805" s="111" t="s">
        <v>1415</v>
      </c>
      <c r="C805" s="110" t="s">
        <v>822</v>
      </c>
      <c r="D805" s="110"/>
      <c r="E805" s="111"/>
    </row>
    <row r="806" spans="1:5" s="109" customFormat="1" ht="12.75" customHeight="1">
      <c r="A806" s="31" t="s">
        <v>9025</v>
      </c>
      <c r="B806" s="19" t="s">
        <v>1416</v>
      </c>
      <c r="C806" s="20" t="s">
        <v>1190</v>
      </c>
      <c r="D806" s="20"/>
      <c r="E806" s="19"/>
    </row>
    <row r="807" spans="1:5" s="109" customFormat="1" ht="12.75" customHeight="1">
      <c r="A807" s="31" t="s">
        <v>9026</v>
      </c>
      <c r="B807" s="111" t="s">
        <v>1417</v>
      </c>
      <c r="C807" s="110" t="s">
        <v>1344</v>
      </c>
      <c r="D807" s="110"/>
      <c r="E807" s="111"/>
    </row>
    <row r="808" spans="1:5" s="109" customFormat="1" ht="12.75" customHeight="1">
      <c r="A808" s="31" t="s">
        <v>9027</v>
      </c>
      <c r="B808" s="19" t="s">
        <v>1418</v>
      </c>
      <c r="C808" s="20" t="s">
        <v>1354</v>
      </c>
      <c r="D808" s="20"/>
      <c r="E808" s="19"/>
    </row>
    <row r="809" spans="1:5" s="109" customFormat="1" ht="12.75" customHeight="1">
      <c r="A809" s="31" t="s">
        <v>9028</v>
      </c>
      <c r="B809" s="111" t="s">
        <v>1419</v>
      </c>
      <c r="C809" s="110" t="s">
        <v>1420</v>
      </c>
      <c r="D809" s="110"/>
      <c r="E809" s="111"/>
    </row>
    <row r="810" spans="1:5" s="109" customFormat="1" ht="12.75" customHeight="1">
      <c r="A810" s="31" t="s">
        <v>9001</v>
      </c>
      <c r="B810" s="19" t="s">
        <v>1421</v>
      </c>
      <c r="C810" s="20" t="s">
        <v>1387</v>
      </c>
      <c r="D810" s="20"/>
      <c r="E810" s="19"/>
    </row>
    <row r="811" spans="1:5" s="109" customFormat="1" ht="12.75" customHeight="1">
      <c r="A811" s="31" t="s">
        <v>9029</v>
      </c>
      <c r="B811" s="111" t="s">
        <v>1422</v>
      </c>
      <c r="C811" s="110" t="s">
        <v>1368</v>
      </c>
      <c r="D811" s="110"/>
      <c r="E811" s="111"/>
    </row>
    <row r="812" spans="1:5" s="109" customFormat="1" ht="12.75" customHeight="1">
      <c r="A812" s="31" t="s">
        <v>9030</v>
      </c>
      <c r="B812" s="19" t="s">
        <v>1423</v>
      </c>
      <c r="C812" s="20" t="s">
        <v>1420</v>
      </c>
      <c r="D812" s="20"/>
      <c r="E812" s="19"/>
    </row>
    <row r="813" spans="1:5" s="109" customFormat="1" ht="12.75" customHeight="1">
      <c r="A813" s="31" t="s">
        <v>9031</v>
      </c>
      <c r="B813" s="111" t="s">
        <v>1424</v>
      </c>
      <c r="C813" s="110" t="s">
        <v>1380</v>
      </c>
      <c r="D813" s="110"/>
      <c r="E813" s="111"/>
    </row>
    <row r="814" spans="1:5" s="109" customFormat="1" ht="12.75" customHeight="1">
      <c r="A814" s="31" t="s">
        <v>9032</v>
      </c>
      <c r="B814" s="19" t="s">
        <v>1425</v>
      </c>
      <c r="C814" s="20" t="s">
        <v>1190</v>
      </c>
      <c r="D814" s="20"/>
      <c r="E814" s="19"/>
    </row>
    <row r="815" spans="1:5" s="109" customFormat="1" ht="12.75" customHeight="1">
      <c r="A815" s="31" t="s">
        <v>9033</v>
      </c>
      <c r="B815" s="111" t="s">
        <v>1426</v>
      </c>
      <c r="C815" s="110" t="s">
        <v>1427</v>
      </c>
      <c r="D815" s="110"/>
      <c r="E815" s="111"/>
    </row>
    <row r="816" spans="1:5" s="109" customFormat="1" ht="12.75" customHeight="1">
      <c r="A816" s="31" t="s">
        <v>9034</v>
      </c>
      <c r="B816" s="19" t="s">
        <v>1428</v>
      </c>
      <c r="C816" s="20" t="s">
        <v>1074</v>
      </c>
      <c r="D816" s="20"/>
      <c r="E816" s="19"/>
    </row>
    <row r="817" spans="1:5" s="109" customFormat="1" ht="12.75" customHeight="1">
      <c r="A817" s="31" t="s">
        <v>9035</v>
      </c>
      <c r="B817" s="111" t="s">
        <v>1429</v>
      </c>
      <c r="C817" s="110" t="s">
        <v>1430</v>
      </c>
      <c r="D817" s="110"/>
      <c r="E817" s="111"/>
    </row>
    <row r="818" spans="1:5" s="109" customFormat="1" ht="12.75" customHeight="1">
      <c r="A818" s="31" t="s">
        <v>9036</v>
      </c>
      <c r="B818" s="19" t="s">
        <v>1431</v>
      </c>
      <c r="C818" s="20" t="s">
        <v>1380</v>
      </c>
      <c r="D818" s="20"/>
      <c r="E818" s="19"/>
    </row>
    <row r="819" spans="1:5" s="109" customFormat="1" ht="12.75" customHeight="1">
      <c r="A819" s="31" t="s">
        <v>8962</v>
      </c>
      <c r="B819" s="111" t="s">
        <v>1432</v>
      </c>
      <c r="C819" s="110" t="s">
        <v>1190</v>
      </c>
      <c r="D819" s="110"/>
      <c r="E819" s="111"/>
    </row>
    <row r="820" spans="1:5" s="109" customFormat="1" ht="12.75" customHeight="1">
      <c r="A820" s="31" t="s">
        <v>9037</v>
      </c>
      <c r="B820" s="19" t="s">
        <v>1433</v>
      </c>
      <c r="C820" s="20" t="s">
        <v>1387</v>
      </c>
      <c r="D820" s="20"/>
      <c r="E820" s="19"/>
    </row>
    <row r="821" spans="1:5" s="109" customFormat="1" ht="12.75" customHeight="1">
      <c r="A821" s="31" t="s">
        <v>9038</v>
      </c>
      <c r="B821" s="111" t="s">
        <v>1434</v>
      </c>
      <c r="C821" s="110" t="s">
        <v>1375</v>
      </c>
      <c r="D821" s="110"/>
      <c r="E821" s="111"/>
    </row>
    <row r="822" spans="1:5" s="109" customFormat="1" ht="12.75" customHeight="1">
      <c r="A822" s="31" t="s">
        <v>9039</v>
      </c>
      <c r="B822" s="19" t="s">
        <v>1435</v>
      </c>
      <c r="C822" s="20" t="s">
        <v>1375</v>
      </c>
      <c r="D822" s="20"/>
      <c r="E822" s="19"/>
    </row>
    <row r="823" spans="1:5" s="109" customFormat="1" ht="12.75" customHeight="1">
      <c r="A823" s="31" t="s">
        <v>9040</v>
      </c>
      <c r="B823" s="111" t="s">
        <v>1436</v>
      </c>
      <c r="C823" s="110" t="s">
        <v>1326</v>
      </c>
      <c r="D823" s="110"/>
      <c r="E823" s="111"/>
    </row>
    <row r="824" spans="1:5" s="109" customFormat="1" ht="12.75" customHeight="1">
      <c r="A824" s="31" t="s">
        <v>9041</v>
      </c>
      <c r="B824" s="19" t="s">
        <v>1437</v>
      </c>
      <c r="C824" s="20" t="s">
        <v>1380</v>
      </c>
      <c r="D824" s="20"/>
      <c r="E824" s="19"/>
    </row>
    <row r="825" spans="1:5" s="109" customFormat="1" ht="12.75" customHeight="1">
      <c r="A825" s="31" t="s">
        <v>9042</v>
      </c>
      <c r="B825" s="111" t="s">
        <v>1438</v>
      </c>
      <c r="C825" s="110" t="s">
        <v>954</v>
      </c>
      <c r="D825" s="110"/>
      <c r="E825" s="111"/>
    </row>
    <row r="826" spans="1:5" s="109" customFormat="1" ht="12.75" customHeight="1">
      <c r="A826" s="31" t="s">
        <v>9043</v>
      </c>
      <c r="B826" s="19" t="s">
        <v>1439</v>
      </c>
      <c r="C826" s="20" t="s">
        <v>1074</v>
      </c>
      <c r="D826" s="20"/>
      <c r="E826" s="19"/>
    </row>
    <row r="827" spans="1:5" s="109" customFormat="1" ht="12.75" customHeight="1">
      <c r="A827" s="31" t="s">
        <v>9044</v>
      </c>
      <c r="B827" s="111" t="s">
        <v>1440</v>
      </c>
      <c r="C827" s="110" t="s">
        <v>1441</v>
      </c>
      <c r="D827" s="110"/>
      <c r="E827" s="111"/>
    </row>
    <row r="828" spans="1:5" s="109" customFormat="1" ht="12.75" customHeight="1">
      <c r="A828" s="31" t="s">
        <v>9045</v>
      </c>
      <c r="B828" s="19" t="s">
        <v>1442</v>
      </c>
      <c r="C828" s="20" t="s">
        <v>1190</v>
      </c>
      <c r="D828" s="20"/>
      <c r="E828" s="19"/>
    </row>
    <row r="829" spans="1:5" s="109" customFormat="1" ht="12.75" customHeight="1">
      <c r="A829" s="31" t="s">
        <v>9012</v>
      </c>
      <c r="B829" s="111" t="s">
        <v>1443</v>
      </c>
      <c r="C829" s="110" t="s">
        <v>1400</v>
      </c>
      <c r="D829" s="110"/>
      <c r="E829" s="111"/>
    </row>
    <row r="830" spans="1:5" s="109" customFormat="1" ht="12.75" customHeight="1">
      <c r="A830" s="31" t="s">
        <v>9046</v>
      </c>
      <c r="B830" s="19" t="s">
        <v>1444</v>
      </c>
      <c r="C830" s="20" t="s">
        <v>1445</v>
      </c>
      <c r="D830" s="20"/>
      <c r="E830" s="19"/>
    </row>
    <row r="831" spans="1:5" s="109" customFormat="1" ht="12.75" customHeight="1">
      <c r="A831" s="31" t="s">
        <v>9047</v>
      </c>
      <c r="B831" s="111" t="s">
        <v>1446</v>
      </c>
      <c r="C831" s="110" t="s">
        <v>1447</v>
      </c>
      <c r="D831" s="110"/>
      <c r="E831" s="111"/>
    </row>
    <row r="832" spans="1:5" s="109" customFormat="1" ht="12.75" customHeight="1">
      <c r="A832" s="31" t="s">
        <v>9048</v>
      </c>
      <c r="B832" s="19" t="s">
        <v>1448</v>
      </c>
      <c r="C832" s="20" t="s">
        <v>1034</v>
      </c>
      <c r="D832" s="20"/>
      <c r="E832" s="19"/>
    </row>
    <row r="833" spans="1:5" s="109" customFormat="1" ht="12.75" customHeight="1">
      <c r="A833" s="31" t="s">
        <v>9049</v>
      </c>
      <c r="B833" s="111" t="s">
        <v>1449</v>
      </c>
      <c r="C833" s="110" t="s">
        <v>954</v>
      </c>
      <c r="D833" s="110"/>
      <c r="E833" s="111"/>
    </row>
    <row r="834" spans="1:5" s="109" customFormat="1" ht="12.75" customHeight="1">
      <c r="A834" s="31" t="s">
        <v>9050</v>
      </c>
      <c r="B834" s="19" t="s">
        <v>1450</v>
      </c>
      <c r="C834" s="20" t="s">
        <v>1430</v>
      </c>
      <c r="D834" s="20"/>
      <c r="E834" s="19"/>
    </row>
    <row r="835" spans="1:5" s="109" customFormat="1" ht="12.75" customHeight="1">
      <c r="A835" s="31" t="s">
        <v>9051</v>
      </c>
      <c r="B835" s="111" t="s">
        <v>1451</v>
      </c>
      <c r="C835" s="110" t="s">
        <v>954</v>
      </c>
      <c r="D835" s="110"/>
      <c r="E835" s="111"/>
    </row>
    <row r="836" spans="1:5" s="109" customFormat="1" ht="12.75" customHeight="1">
      <c r="A836" s="31" t="s">
        <v>9052</v>
      </c>
      <c r="B836" s="19" t="s">
        <v>1452</v>
      </c>
      <c r="C836" s="20" t="s">
        <v>954</v>
      </c>
      <c r="D836" s="20"/>
      <c r="E836" s="19"/>
    </row>
    <row r="837" spans="1:5" s="109" customFormat="1" ht="12.75" customHeight="1">
      <c r="A837" s="31" t="s">
        <v>9053</v>
      </c>
      <c r="B837" s="111" t="s">
        <v>1453</v>
      </c>
      <c r="C837" s="110" t="s">
        <v>1380</v>
      </c>
      <c r="D837" s="110"/>
      <c r="E837" s="111"/>
    </row>
    <row r="838" spans="1:5" s="109" customFormat="1" ht="12.75" customHeight="1">
      <c r="A838" s="31" t="s">
        <v>8657</v>
      </c>
      <c r="B838" s="19" t="s">
        <v>1454</v>
      </c>
      <c r="C838" s="20" t="s">
        <v>861</v>
      </c>
      <c r="D838" s="20"/>
      <c r="E838" s="19"/>
    </row>
    <row r="839" spans="1:5" s="109" customFormat="1" ht="12.75" customHeight="1">
      <c r="A839" s="31" t="s">
        <v>9054</v>
      </c>
      <c r="B839" s="111" t="s">
        <v>1455</v>
      </c>
      <c r="C839" s="110" t="s">
        <v>1430</v>
      </c>
      <c r="D839" s="110"/>
      <c r="E839" s="111"/>
    </row>
    <row r="840" spans="1:5" s="109" customFormat="1" ht="12.75" customHeight="1">
      <c r="A840" s="31" t="s">
        <v>9055</v>
      </c>
      <c r="B840" s="19" t="s">
        <v>1456</v>
      </c>
      <c r="C840" s="20" t="s">
        <v>1375</v>
      </c>
      <c r="D840" s="20"/>
      <c r="E840" s="19"/>
    </row>
    <row r="841" spans="1:5" s="109" customFormat="1" ht="12.75" customHeight="1">
      <c r="A841" s="31" t="s">
        <v>9056</v>
      </c>
      <c r="B841" s="111" t="s">
        <v>1457</v>
      </c>
      <c r="C841" s="110" t="s">
        <v>1375</v>
      </c>
      <c r="D841" s="110"/>
      <c r="E841" s="111"/>
    </row>
    <row r="842" spans="1:5" s="109" customFormat="1" ht="12.75" customHeight="1">
      <c r="A842" s="31" t="s">
        <v>9057</v>
      </c>
      <c r="B842" s="19" t="s">
        <v>1458</v>
      </c>
      <c r="C842" s="20" t="s">
        <v>954</v>
      </c>
      <c r="D842" s="20"/>
      <c r="E842" s="19"/>
    </row>
    <row r="843" spans="1:5" s="109" customFormat="1" ht="12.75" customHeight="1">
      <c r="A843" s="31" t="s">
        <v>9058</v>
      </c>
      <c r="B843" s="111" t="s">
        <v>1459</v>
      </c>
      <c r="C843" s="110" t="s">
        <v>1420</v>
      </c>
      <c r="D843" s="110"/>
      <c r="E843" s="111"/>
    </row>
    <row r="844" spans="1:5" s="109" customFormat="1" ht="12.75" customHeight="1">
      <c r="A844" s="31" t="s">
        <v>9059</v>
      </c>
      <c r="B844" s="19" t="s">
        <v>1460</v>
      </c>
      <c r="C844" s="20" t="s">
        <v>1461</v>
      </c>
      <c r="D844" s="20"/>
      <c r="E844" s="19"/>
    </row>
    <row r="845" spans="1:5" s="109" customFormat="1" ht="12.75" customHeight="1">
      <c r="A845" s="31" t="s">
        <v>9060</v>
      </c>
      <c r="B845" s="111" t="s">
        <v>1462</v>
      </c>
      <c r="C845" s="110" t="s">
        <v>954</v>
      </c>
      <c r="D845" s="110"/>
      <c r="E845" s="111"/>
    </row>
    <row r="846" spans="1:5" s="109" customFormat="1" ht="12.75" customHeight="1">
      <c r="A846" s="31" t="s">
        <v>9061</v>
      </c>
      <c r="B846" s="19" t="s">
        <v>1463</v>
      </c>
      <c r="C846" s="20" t="s">
        <v>954</v>
      </c>
      <c r="D846" s="20"/>
      <c r="E846" s="19"/>
    </row>
    <row r="847" spans="1:5" s="109" customFormat="1" ht="12.75" customHeight="1">
      <c r="A847" s="31" t="s">
        <v>9062</v>
      </c>
      <c r="B847" s="111" t="s">
        <v>1464</v>
      </c>
      <c r="C847" s="110" t="s">
        <v>954</v>
      </c>
      <c r="D847" s="110"/>
      <c r="E847" s="111"/>
    </row>
    <row r="848" spans="1:5" s="109" customFormat="1" ht="12.75" customHeight="1">
      <c r="A848" s="31" t="s">
        <v>9063</v>
      </c>
      <c r="B848" s="19" t="s">
        <v>1465</v>
      </c>
      <c r="C848" s="20" t="s">
        <v>954</v>
      </c>
      <c r="D848" s="20"/>
      <c r="E848" s="19"/>
    </row>
    <row r="849" spans="1:5" s="109" customFormat="1" ht="12.75" customHeight="1">
      <c r="A849" s="31" t="s">
        <v>9064</v>
      </c>
      <c r="B849" s="111" t="s">
        <v>1466</v>
      </c>
      <c r="C849" s="110" t="s">
        <v>954</v>
      </c>
      <c r="D849" s="110"/>
      <c r="E849" s="111"/>
    </row>
    <row r="850" spans="1:5" s="109" customFormat="1" ht="12.75" customHeight="1">
      <c r="A850" s="31" t="s">
        <v>9065</v>
      </c>
      <c r="B850" s="19" t="s">
        <v>1467</v>
      </c>
      <c r="C850" s="20" t="s">
        <v>1468</v>
      </c>
      <c r="D850" s="20"/>
      <c r="E850" s="19"/>
    </row>
    <row r="851" spans="1:5" s="109" customFormat="1" ht="12.75" customHeight="1">
      <c r="A851" s="31" t="s">
        <v>9066</v>
      </c>
      <c r="B851" s="111" t="s">
        <v>1469</v>
      </c>
      <c r="C851" s="110" t="s">
        <v>1470</v>
      </c>
      <c r="D851" s="110"/>
      <c r="E851" s="111"/>
    </row>
    <row r="852" spans="1:5" s="109" customFormat="1" ht="12.75" customHeight="1">
      <c r="A852" s="31" t="s">
        <v>9067</v>
      </c>
      <c r="B852" s="19" t="s">
        <v>1471</v>
      </c>
      <c r="C852" s="20" t="s">
        <v>954</v>
      </c>
      <c r="D852" s="20"/>
      <c r="E852" s="19"/>
    </row>
    <row r="853" spans="1:5" s="109" customFormat="1" ht="12.75" customHeight="1">
      <c r="A853" s="31" t="s">
        <v>9068</v>
      </c>
      <c r="B853" s="111" t="s">
        <v>1472</v>
      </c>
      <c r="C853" s="110" t="s">
        <v>954</v>
      </c>
      <c r="D853" s="110"/>
      <c r="E853" s="111"/>
    </row>
    <row r="854" spans="1:5" s="109" customFormat="1" ht="12.75" customHeight="1">
      <c r="A854" s="31" t="s">
        <v>9069</v>
      </c>
      <c r="B854" s="19" t="s">
        <v>1473</v>
      </c>
      <c r="C854" s="20" t="s">
        <v>1474</v>
      </c>
      <c r="D854" s="20"/>
      <c r="E854" s="19"/>
    </row>
    <row r="855" spans="1:5" s="109" customFormat="1" ht="12.75" customHeight="1">
      <c r="A855" s="31" t="s">
        <v>9070</v>
      </c>
      <c r="B855" s="111" t="s">
        <v>1475</v>
      </c>
      <c r="C855" s="110" t="s">
        <v>954</v>
      </c>
      <c r="D855" s="110"/>
      <c r="E855" s="111"/>
    </row>
    <row r="856" spans="1:5" s="109" customFormat="1" ht="12.75" customHeight="1">
      <c r="A856" s="31" t="s">
        <v>8895</v>
      </c>
      <c r="B856" s="19" t="s">
        <v>1476</v>
      </c>
      <c r="C856" s="20" t="s">
        <v>1001</v>
      </c>
      <c r="D856" s="20"/>
      <c r="E856" s="19"/>
    </row>
    <row r="857" spans="1:5" s="109" customFormat="1" ht="12.75" customHeight="1">
      <c r="A857" s="31" t="s">
        <v>9071</v>
      </c>
      <c r="B857" s="111" t="s">
        <v>1477</v>
      </c>
      <c r="C857" s="110" t="s">
        <v>1478</v>
      </c>
      <c r="D857" s="110"/>
      <c r="E857" s="111"/>
    </row>
    <row r="858" spans="1:5" s="109" customFormat="1" ht="12.75" customHeight="1">
      <c r="A858" s="31" t="s">
        <v>9072</v>
      </c>
      <c r="B858" s="19" t="s">
        <v>1479</v>
      </c>
      <c r="C858" s="20" t="s">
        <v>954</v>
      </c>
      <c r="D858" s="20"/>
      <c r="E858" s="19"/>
    </row>
    <row r="859" spans="1:5" s="109" customFormat="1" ht="12.75" customHeight="1">
      <c r="A859" s="31" t="s">
        <v>9073</v>
      </c>
      <c r="B859" s="111" t="s">
        <v>1480</v>
      </c>
      <c r="C859" s="110" t="s">
        <v>1474</v>
      </c>
      <c r="D859" s="110"/>
      <c r="E859" s="111"/>
    </row>
    <row r="860" spans="1:5" s="109" customFormat="1" ht="12.75" customHeight="1">
      <c r="A860" s="31" t="s">
        <v>9074</v>
      </c>
      <c r="B860" s="19" t="s">
        <v>1481</v>
      </c>
      <c r="C860" s="20" t="s">
        <v>1380</v>
      </c>
      <c r="D860" s="20"/>
      <c r="E860" s="19"/>
    </row>
    <row r="861" spans="1:5" s="109" customFormat="1" ht="12.75" customHeight="1">
      <c r="A861" s="31" t="s">
        <v>8640</v>
      </c>
      <c r="B861" s="111" t="s">
        <v>1482</v>
      </c>
      <c r="C861" s="110" t="s">
        <v>848</v>
      </c>
      <c r="D861" s="110"/>
      <c r="E861" s="111"/>
    </row>
    <row r="862" spans="1:5" s="109" customFormat="1" ht="12.75" customHeight="1">
      <c r="A862" s="31" t="s">
        <v>9075</v>
      </c>
      <c r="B862" s="19" t="s">
        <v>1483</v>
      </c>
      <c r="C862" s="20" t="s">
        <v>954</v>
      </c>
      <c r="D862" s="20"/>
      <c r="E862" s="19"/>
    </row>
    <row r="863" spans="1:5" s="109" customFormat="1" ht="12.75" customHeight="1">
      <c r="A863" s="31" t="s">
        <v>9076</v>
      </c>
      <c r="B863" s="111" t="s">
        <v>1484</v>
      </c>
      <c r="C863" s="110" t="s">
        <v>954</v>
      </c>
      <c r="D863" s="110"/>
      <c r="E863" s="111"/>
    </row>
    <row r="864" spans="1:5" s="109" customFormat="1" ht="12.75" customHeight="1">
      <c r="A864" s="31" t="s">
        <v>9077</v>
      </c>
      <c r="B864" s="19" t="s">
        <v>1485</v>
      </c>
      <c r="C864" s="20" t="s">
        <v>1241</v>
      </c>
      <c r="D864" s="20"/>
      <c r="E864" s="19"/>
    </row>
    <row r="865" spans="1:5" s="109" customFormat="1" ht="12.75" customHeight="1">
      <c r="A865" s="31" t="s">
        <v>8911</v>
      </c>
      <c r="B865" s="111" t="s">
        <v>1486</v>
      </c>
      <c r="C865" s="110" t="s">
        <v>1241</v>
      </c>
      <c r="D865" s="110"/>
      <c r="E865" s="111"/>
    </row>
    <row r="866" spans="1:5" s="109" customFormat="1" ht="12.75" customHeight="1">
      <c r="A866" s="31" t="s">
        <v>9078</v>
      </c>
      <c r="B866" s="19" t="s">
        <v>1487</v>
      </c>
      <c r="C866" s="20" t="s">
        <v>1117</v>
      </c>
      <c r="D866" s="20"/>
      <c r="E866" s="19"/>
    </row>
    <row r="867" spans="1:5" s="109" customFormat="1" ht="12.75" customHeight="1">
      <c r="A867" s="31" t="s">
        <v>9079</v>
      </c>
      <c r="B867" s="111" t="s">
        <v>1488</v>
      </c>
      <c r="C867" s="110" t="s">
        <v>1052</v>
      </c>
      <c r="D867" s="110"/>
      <c r="E867" s="111"/>
    </row>
    <row r="868" spans="1:5" s="109" customFormat="1" ht="12.75" customHeight="1">
      <c r="A868" s="31" t="s">
        <v>9080</v>
      </c>
      <c r="B868" s="19" t="s">
        <v>1489</v>
      </c>
      <c r="C868" s="20" t="s">
        <v>1091</v>
      </c>
      <c r="D868" s="20"/>
      <c r="E868" s="19"/>
    </row>
    <row r="869" spans="1:5" s="109" customFormat="1" ht="12.75" customHeight="1">
      <c r="A869" s="31" t="s">
        <v>9081</v>
      </c>
      <c r="B869" s="111" t="s">
        <v>1490</v>
      </c>
      <c r="C869" s="110" t="s">
        <v>954</v>
      </c>
      <c r="D869" s="110"/>
      <c r="E869" s="111"/>
    </row>
    <row r="870" spans="1:5" s="109" customFormat="1" ht="12.75" customHeight="1">
      <c r="A870" s="31" t="s">
        <v>9070</v>
      </c>
      <c r="B870" s="19" t="s">
        <v>1491</v>
      </c>
      <c r="C870" s="20" t="s">
        <v>954</v>
      </c>
      <c r="D870" s="20"/>
      <c r="E870" s="19"/>
    </row>
    <row r="871" spans="1:5" s="109" customFormat="1" ht="12.75" customHeight="1">
      <c r="A871" s="31" t="s">
        <v>9055</v>
      </c>
      <c r="B871" s="111" t="s">
        <v>1492</v>
      </c>
      <c r="C871" s="110" t="s">
        <v>1375</v>
      </c>
      <c r="D871" s="110"/>
      <c r="E871" s="111"/>
    </row>
    <row r="872" spans="1:5" s="109" customFormat="1" ht="12.75" customHeight="1">
      <c r="A872" s="31" t="s">
        <v>9058</v>
      </c>
      <c r="B872" s="19" t="s">
        <v>1493</v>
      </c>
      <c r="C872" s="20" t="s">
        <v>1420</v>
      </c>
      <c r="D872" s="20"/>
      <c r="E872" s="19"/>
    </row>
    <row r="873" spans="1:5" s="109" customFormat="1" ht="12.75" customHeight="1">
      <c r="A873" s="31" t="s">
        <v>9030</v>
      </c>
      <c r="B873" s="111" t="s">
        <v>1494</v>
      </c>
      <c r="C873" s="110" t="s">
        <v>1420</v>
      </c>
      <c r="D873" s="110"/>
      <c r="E873" s="111"/>
    </row>
    <row r="874" spans="1:5" s="109" customFormat="1" ht="12.75" customHeight="1">
      <c r="A874" s="31" t="s">
        <v>9082</v>
      </c>
      <c r="B874" s="19" t="s">
        <v>1495</v>
      </c>
      <c r="C874" s="20" t="s">
        <v>1496</v>
      </c>
      <c r="D874" s="20"/>
      <c r="E874" s="19"/>
    </row>
    <row r="875" spans="1:5" s="109" customFormat="1" ht="12.75" customHeight="1">
      <c r="A875" s="31" t="s">
        <v>9083</v>
      </c>
      <c r="B875" s="111" t="s">
        <v>1497</v>
      </c>
      <c r="C875" s="110" t="s">
        <v>1496</v>
      </c>
      <c r="D875" s="110"/>
      <c r="E875" s="111"/>
    </row>
    <row r="876" spans="1:5" s="109" customFormat="1" ht="12.75" customHeight="1">
      <c r="A876" s="31" t="s">
        <v>8974</v>
      </c>
      <c r="B876" s="19" t="s">
        <v>1498</v>
      </c>
      <c r="C876" s="20" t="s">
        <v>1344</v>
      </c>
      <c r="D876" s="20"/>
      <c r="E876" s="19"/>
    </row>
    <row r="877" spans="1:5" s="109" customFormat="1" ht="12.75" customHeight="1">
      <c r="A877" s="31" t="s">
        <v>9084</v>
      </c>
      <c r="B877" s="111" t="s">
        <v>1499</v>
      </c>
      <c r="C877" s="110" t="s">
        <v>1380</v>
      </c>
      <c r="D877" s="110"/>
      <c r="E877" s="111"/>
    </row>
    <row r="878" spans="1:5" s="109" customFormat="1" ht="12.75" customHeight="1">
      <c r="A878" s="31" t="s">
        <v>9085</v>
      </c>
      <c r="B878" s="19" t="s">
        <v>1500</v>
      </c>
      <c r="C878" s="20" t="s">
        <v>1501</v>
      </c>
      <c r="D878" s="20"/>
      <c r="E878" s="19"/>
    </row>
    <row r="879" spans="1:5" s="109" customFormat="1" ht="12.75" customHeight="1">
      <c r="A879" s="31" t="s">
        <v>8848</v>
      </c>
      <c r="B879" s="111" t="s">
        <v>1502</v>
      </c>
      <c r="C879" s="110" t="s">
        <v>1160</v>
      </c>
      <c r="D879" s="110"/>
      <c r="E879" s="111"/>
    </row>
    <row r="880" spans="1:5" s="109" customFormat="1" ht="12.75" customHeight="1">
      <c r="A880" s="31" t="s">
        <v>9086</v>
      </c>
      <c r="B880" s="19" t="s">
        <v>1503</v>
      </c>
      <c r="C880" s="20" t="s">
        <v>1504</v>
      </c>
      <c r="D880" s="20"/>
      <c r="E880" s="19"/>
    </row>
    <row r="881" spans="1:5" s="109" customFormat="1" ht="12.75" customHeight="1">
      <c r="A881" s="31" t="s">
        <v>9087</v>
      </c>
      <c r="B881" s="111" t="s">
        <v>1505</v>
      </c>
      <c r="C881" s="110" t="s">
        <v>1506</v>
      </c>
      <c r="D881" s="110"/>
      <c r="E881" s="111"/>
    </row>
    <row r="882" spans="1:5" s="109" customFormat="1" ht="12.75" customHeight="1">
      <c r="A882" s="31" t="s">
        <v>9088</v>
      </c>
      <c r="B882" s="19" t="s">
        <v>1507</v>
      </c>
      <c r="C882" s="20" t="s">
        <v>1420</v>
      </c>
      <c r="D882" s="20"/>
      <c r="E882" s="19"/>
    </row>
    <row r="883" spans="1:5" s="109" customFormat="1" ht="12.75" customHeight="1">
      <c r="A883" s="31" t="s">
        <v>9089</v>
      </c>
      <c r="B883" s="111" t="s">
        <v>1508</v>
      </c>
      <c r="C883" s="110" t="s">
        <v>1326</v>
      </c>
      <c r="D883" s="110"/>
      <c r="E883" s="111"/>
    </row>
    <row r="884" spans="1:5" s="109" customFormat="1" ht="12.75" customHeight="1">
      <c r="A884" s="31" t="s">
        <v>9090</v>
      </c>
      <c r="B884" s="19" t="s">
        <v>1509</v>
      </c>
      <c r="C884" s="20" t="s">
        <v>1326</v>
      </c>
      <c r="D884" s="20"/>
      <c r="E884" s="19"/>
    </row>
    <row r="885" spans="1:5" s="109" customFormat="1" ht="12.75" customHeight="1">
      <c r="A885" s="31" t="s">
        <v>9091</v>
      </c>
      <c r="B885" s="111" t="s">
        <v>1510</v>
      </c>
      <c r="C885" s="110" t="s">
        <v>1511</v>
      </c>
      <c r="D885" s="110"/>
      <c r="E885" s="111"/>
    </row>
    <row r="886" spans="1:5" s="109" customFormat="1" ht="12.75" customHeight="1">
      <c r="A886" s="31" t="s">
        <v>9092</v>
      </c>
      <c r="B886" s="19" t="s">
        <v>1512</v>
      </c>
      <c r="C886" s="20" t="s">
        <v>1326</v>
      </c>
      <c r="D886" s="20"/>
      <c r="E886" s="19"/>
    </row>
    <row r="887" spans="1:5" s="109" customFormat="1" ht="12.75" customHeight="1">
      <c r="A887" s="31" t="s">
        <v>9093</v>
      </c>
      <c r="B887" s="111" t="s">
        <v>1513</v>
      </c>
      <c r="C887" s="110" t="s">
        <v>951</v>
      </c>
      <c r="D887" s="110"/>
      <c r="E887" s="111"/>
    </row>
    <row r="888" spans="1:5" s="109" customFormat="1" ht="12.75" customHeight="1">
      <c r="A888" s="31" t="s">
        <v>8873</v>
      </c>
      <c r="B888" s="19" t="s">
        <v>1514</v>
      </c>
      <c r="C888" s="20" t="s">
        <v>1178</v>
      </c>
      <c r="D888" s="20"/>
      <c r="E888" s="19"/>
    </row>
    <row r="889" spans="1:5" s="109" customFormat="1" ht="12.75" customHeight="1">
      <c r="A889" s="31" t="s">
        <v>9094</v>
      </c>
      <c r="B889" s="111" t="s">
        <v>1515</v>
      </c>
      <c r="C889" s="110" t="s">
        <v>1226</v>
      </c>
      <c r="D889" s="110"/>
      <c r="E889" s="111"/>
    </row>
    <row r="890" spans="1:5" s="109" customFormat="1" ht="12.75" customHeight="1">
      <c r="A890" s="31" t="s">
        <v>9095</v>
      </c>
      <c r="B890" s="19" t="s">
        <v>1516</v>
      </c>
      <c r="C890" s="20" t="s">
        <v>1344</v>
      </c>
      <c r="D890" s="20"/>
      <c r="E890" s="19"/>
    </row>
    <row r="891" spans="1:5" s="109" customFormat="1" ht="12.75" customHeight="1">
      <c r="A891" s="31" t="s">
        <v>8904</v>
      </c>
      <c r="B891" s="111" t="s">
        <v>1517</v>
      </c>
      <c r="C891" s="110" t="s">
        <v>1226</v>
      </c>
      <c r="D891" s="110"/>
      <c r="E891" s="111"/>
    </row>
    <row r="892" spans="1:5" s="109" customFormat="1" ht="12.75" customHeight="1">
      <c r="A892" s="31" t="s">
        <v>8730</v>
      </c>
      <c r="B892" s="19" t="s">
        <v>1518</v>
      </c>
      <c r="C892" s="20" t="s">
        <v>951</v>
      </c>
      <c r="D892" s="20"/>
      <c r="E892" s="19"/>
    </row>
    <row r="893" spans="1:5" s="109" customFormat="1" ht="12.75" customHeight="1">
      <c r="A893" s="31" t="s">
        <v>9096</v>
      </c>
      <c r="B893" s="111" t="s">
        <v>1519</v>
      </c>
      <c r="C893" s="110" t="s">
        <v>954</v>
      </c>
      <c r="D893" s="110"/>
      <c r="E893" s="111"/>
    </row>
    <row r="894" spans="1:5" s="109" customFormat="1" ht="12.75" customHeight="1">
      <c r="A894" s="31" t="s">
        <v>9082</v>
      </c>
      <c r="B894" s="19" t="s">
        <v>1520</v>
      </c>
      <c r="C894" s="20" t="s">
        <v>1496</v>
      </c>
      <c r="D894" s="20"/>
      <c r="E894" s="19"/>
    </row>
    <row r="895" spans="1:5" s="109" customFormat="1" ht="12.75" customHeight="1">
      <c r="A895" s="31" t="s">
        <v>9097</v>
      </c>
      <c r="B895" s="111" t="s">
        <v>1521</v>
      </c>
      <c r="C895" s="110" t="s">
        <v>1522</v>
      </c>
      <c r="D895" s="110"/>
      <c r="E895" s="111"/>
    </row>
    <row r="896" spans="1:5" s="109" customFormat="1" ht="12.75" customHeight="1">
      <c r="A896" s="31" t="s">
        <v>9098</v>
      </c>
      <c r="B896" s="19" t="s">
        <v>1523</v>
      </c>
      <c r="C896" s="20" t="s">
        <v>1178</v>
      </c>
      <c r="D896" s="20"/>
      <c r="E896" s="19"/>
    </row>
    <row r="897" spans="1:5" s="109" customFormat="1" ht="12.75" customHeight="1">
      <c r="A897" s="31" t="s">
        <v>9099</v>
      </c>
      <c r="B897" s="111" t="s">
        <v>1524</v>
      </c>
      <c r="C897" s="110" t="s">
        <v>1525</v>
      </c>
      <c r="D897" s="110"/>
      <c r="E897" s="111"/>
    </row>
    <row r="898" spans="1:5" s="109" customFormat="1" ht="12.75" customHeight="1">
      <c r="A898" s="31" t="s">
        <v>9100</v>
      </c>
      <c r="B898" s="19" t="s">
        <v>1526</v>
      </c>
      <c r="C898" s="20" t="s">
        <v>1178</v>
      </c>
      <c r="D898" s="20"/>
      <c r="E898" s="19"/>
    </row>
    <row r="899" spans="1:5" s="109" customFormat="1" ht="12.75" customHeight="1">
      <c r="A899" s="31" t="s">
        <v>9101</v>
      </c>
      <c r="B899" s="111" t="s">
        <v>1527</v>
      </c>
      <c r="C899" s="110" t="s">
        <v>1380</v>
      </c>
      <c r="D899" s="110"/>
      <c r="E899" s="111"/>
    </row>
    <row r="900" spans="1:5" s="109" customFormat="1" ht="12.75" customHeight="1">
      <c r="A900" s="31" t="s">
        <v>9102</v>
      </c>
      <c r="B900" s="19" t="s">
        <v>1528</v>
      </c>
      <c r="C900" s="20" t="s">
        <v>1529</v>
      </c>
      <c r="D900" s="20"/>
      <c r="E900" s="19"/>
    </row>
    <row r="901" spans="1:5" s="109" customFormat="1" ht="12.75" customHeight="1">
      <c r="A901" s="31" t="s">
        <v>9103</v>
      </c>
      <c r="B901" s="111" t="s">
        <v>1530</v>
      </c>
      <c r="C901" s="110" t="s">
        <v>1529</v>
      </c>
      <c r="D901" s="110"/>
      <c r="E901" s="111"/>
    </row>
    <row r="902" spans="1:5" s="109" customFormat="1" ht="12.75" customHeight="1">
      <c r="A902" s="31" t="s">
        <v>9104</v>
      </c>
      <c r="B902" s="19" t="s">
        <v>1531</v>
      </c>
      <c r="C902" s="20" t="s">
        <v>1380</v>
      </c>
      <c r="D902" s="20"/>
      <c r="E902" s="19"/>
    </row>
    <row r="903" spans="1:5" s="109" customFormat="1" ht="12.75" customHeight="1">
      <c r="A903" s="31" t="s">
        <v>9105</v>
      </c>
      <c r="B903" s="111" t="s">
        <v>1532</v>
      </c>
      <c r="C903" s="110" t="s">
        <v>1533</v>
      </c>
      <c r="D903" s="110"/>
      <c r="E903" s="111"/>
    </row>
    <row r="904" spans="1:5" s="109" customFormat="1" ht="12.75" customHeight="1">
      <c r="A904" s="31" t="s">
        <v>8619</v>
      </c>
      <c r="B904" s="19" t="s">
        <v>1534</v>
      </c>
      <c r="C904" s="20" t="s">
        <v>791</v>
      </c>
      <c r="D904" s="20"/>
      <c r="E904" s="19"/>
    </row>
    <row r="905" spans="1:5" s="109" customFormat="1" ht="12.75" customHeight="1">
      <c r="A905" s="31" t="s">
        <v>9106</v>
      </c>
      <c r="B905" s="111" t="s">
        <v>1535</v>
      </c>
      <c r="C905" s="110" t="s">
        <v>1120</v>
      </c>
      <c r="D905" s="110"/>
      <c r="E905" s="111"/>
    </row>
    <row r="906" spans="1:5" s="109" customFormat="1" ht="12.75" customHeight="1">
      <c r="A906" s="31" t="s">
        <v>9107</v>
      </c>
      <c r="B906" s="19" t="s">
        <v>1536</v>
      </c>
      <c r="C906" s="20" t="s">
        <v>1326</v>
      </c>
      <c r="D906" s="20"/>
      <c r="E906" s="19"/>
    </row>
    <row r="907" spans="1:5" s="109" customFormat="1" ht="12.75" customHeight="1">
      <c r="A907" s="31" t="s">
        <v>9108</v>
      </c>
      <c r="B907" s="111" t="s">
        <v>1537</v>
      </c>
      <c r="C907" s="110" t="s">
        <v>1496</v>
      </c>
      <c r="D907" s="110"/>
      <c r="E907" s="111"/>
    </row>
    <row r="908" spans="1:5" s="109" customFormat="1" ht="12.75" customHeight="1">
      <c r="A908" s="31" t="s">
        <v>9109</v>
      </c>
      <c r="B908" s="19" t="s">
        <v>1538</v>
      </c>
      <c r="C908" s="20" t="s">
        <v>1190</v>
      </c>
      <c r="D908" s="20"/>
      <c r="E908" s="19"/>
    </row>
    <row r="909" spans="1:5" s="109" customFormat="1" ht="12.75" customHeight="1">
      <c r="A909" s="31" t="s">
        <v>9110</v>
      </c>
      <c r="B909" s="111" t="s">
        <v>1539</v>
      </c>
      <c r="C909" s="110" t="s">
        <v>1540</v>
      </c>
      <c r="D909" s="110"/>
      <c r="E909" s="111"/>
    </row>
    <row r="910" spans="1:5" s="109" customFormat="1" ht="12.75" customHeight="1">
      <c r="A910" s="31" t="s">
        <v>9111</v>
      </c>
      <c r="B910" s="19" t="s">
        <v>1541</v>
      </c>
      <c r="C910" s="20" t="s">
        <v>1542</v>
      </c>
      <c r="D910" s="20"/>
      <c r="E910" s="19"/>
    </row>
    <row r="911" spans="1:5" s="109" customFormat="1" ht="12.75" customHeight="1">
      <c r="A911" s="31" t="s">
        <v>9112</v>
      </c>
      <c r="B911" s="111" t="s">
        <v>1543</v>
      </c>
      <c r="C911" s="110" t="s">
        <v>1344</v>
      </c>
      <c r="D911" s="110"/>
      <c r="E911" s="111"/>
    </row>
    <row r="912" spans="1:5" s="109" customFormat="1" ht="12.75" customHeight="1">
      <c r="A912" s="31" t="s">
        <v>8365</v>
      </c>
      <c r="B912" s="19" t="s">
        <v>1544</v>
      </c>
      <c r="C912" s="20" t="s">
        <v>1256</v>
      </c>
      <c r="D912" s="20"/>
      <c r="E912" s="19"/>
    </row>
    <row r="913" spans="1:5" s="109" customFormat="1" ht="12.75" customHeight="1">
      <c r="A913" s="31" t="s">
        <v>8828</v>
      </c>
      <c r="B913" s="111" t="s">
        <v>1545</v>
      </c>
      <c r="C913" s="110" t="s">
        <v>1120</v>
      </c>
      <c r="D913" s="110"/>
      <c r="E913" s="111"/>
    </row>
    <row r="914" spans="1:5" s="109" customFormat="1" ht="12.75" customHeight="1">
      <c r="A914" s="31" t="s">
        <v>9085</v>
      </c>
      <c r="B914" s="19" t="s">
        <v>1546</v>
      </c>
      <c r="C914" s="20" t="s">
        <v>1501</v>
      </c>
      <c r="D914" s="20"/>
      <c r="E914" s="19"/>
    </row>
    <row r="915" spans="1:5" s="109" customFormat="1" ht="12.75" customHeight="1">
      <c r="A915" s="31" t="s">
        <v>9113</v>
      </c>
      <c r="B915" s="111" t="s">
        <v>1547</v>
      </c>
      <c r="C915" s="110" t="s">
        <v>1533</v>
      </c>
      <c r="D915" s="110"/>
      <c r="E915" s="111"/>
    </row>
    <row r="916" spans="1:5" s="109" customFormat="1" ht="12.75" customHeight="1">
      <c r="A916" s="31" t="s">
        <v>9050</v>
      </c>
      <c r="B916" s="19" t="s">
        <v>1548</v>
      </c>
      <c r="C916" s="20" t="s">
        <v>1430</v>
      </c>
      <c r="D916" s="20"/>
      <c r="E916" s="19"/>
    </row>
    <row r="917" spans="1:5" s="109" customFormat="1" ht="12.75" customHeight="1">
      <c r="A917" s="31" t="s">
        <v>9114</v>
      </c>
      <c r="B917" s="111" t="s">
        <v>1549</v>
      </c>
      <c r="C917" s="110" t="s">
        <v>1474</v>
      </c>
      <c r="D917" s="110"/>
      <c r="E917" s="111"/>
    </row>
    <row r="918" spans="1:5" s="109" customFormat="1" ht="12.75" customHeight="1">
      <c r="A918" s="31" t="s">
        <v>9115</v>
      </c>
      <c r="B918" s="19" t="s">
        <v>1550</v>
      </c>
      <c r="C918" s="20" t="s">
        <v>951</v>
      </c>
      <c r="D918" s="20"/>
      <c r="E918" s="19"/>
    </row>
    <row r="919" spans="1:5" s="109" customFormat="1" ht="12.75" customHeight="1">
      <c r="A919" s="31" t="s">
        <v>9116</v>
      </c>
      <c r="B919" s="111" t="s">
        <v>1551</v>
      </c>
      <c r="C919" s="110" t="s">
        <v>942</v>
      </c>
      <c r="D919" s="110"/>
      <c r="E919" s="111"/>
    </row>
    <row r="920" spans="1:5" s="109" customFormat="1" ht="12.75" customHeight="1">
      <c r="A920" s="31" t="s">
        <v>8381</v>
      </c>
      <c r="B920" s="19" t="s">
        <v>1552</v>
      </c>
      <c r="C920" s="20" t="s">
        <v>1553</v>
      </c>
      <c r="D920" s="20"/>
      <c r="E920" s="19"/>
    </row>
    <row r="921" spans="1:5" s="109" customFormat="1" ht="12.75" customHeight="1">
      <c r="A921" s="31" t="s">
        <v>9117</v>
      </c>
      <c r="B921" s="111" t="s">
        <v>1554</v>
      </c>
      <c r="C921" s="110" t="s">
        <v>1430</v>
      </c>
      <c r="D921" s="110"/>
      <c r="E921" s="111"/>
    </row>
    <row r="922" spans="1:5" s="109" customFormat="1" ht="12.75" customHeight="1">
      <c r="A922" s="31" t="s">
        <v>8636</v>
      </c>
      <c r="B922" s="19" t="s">
        <v>1555</v>
      </c>
      <c r="C922" s="20" t="s">
        <v>822</v>
      </c>
      <c r="D922" s="20"/>
      <c r="E922" s="19"/>
    </row>
    <row r="923" spans="1:5" s="109" customFormat="1" ht="12.75" customHeight="1">
      <c r="A923" s="31" t="s">
        <v>9118</v>
      </c>
      <c r="B923" s="111" t="s">
        <v>1556</v>
      </c>
      <c r="C923" s="110" t="s">
        <v>1553</v>
      </c>
      <c r="D923" s="110"/>
      <c r="E923" s="111"/>
    </row>
    <row r="924" spans="1:5" s="109" customFormat="1" ht="12.75" customHeight="1">
      <c r="A924" s="31" t="s">
        <v>9119</v>
      </c>
      <c r="B924" s="19" t="s">
        <v>1557</v>
      </c>
      <c r="C924" s="20" t="s">
        <v>951</v>
      </c>
      <c r="D924" s="20"/>
      <c r="E924" s="19"/>
    </row>
    <row r="925" spans="1:5" s="109" customFormat="1" ht="12.75" customHeight="1">
      <c r="A925" s="31" t="s">
        <v>9120</v>
      </c>
      <c r="B925" s="111" t="s">
        <v>1558</v>
      </c>
      <c r="C925" s="110" t="s">
        <v>1559</v>
      </c>
      <c r="D925" s="110"/>
      <c r="E925" s="111"/>
    </row>
    <row r="926" spans="1:5" s="109" customFormat="1" ht="12.75" customHeight="1">
      <c r="A926" s="31" t="s">
        <v>8381</v>
      </c>
      <c r="B926" s="19" t="s">
        <v>1560</v>
      </c>
      <c r="C926" s="20" t="s">
        <v>1553</v>
      </c>
      <c r="D926" s="20"/>
      <c r="E926" s="19"/>
    </row>
    <row r="927" spans="1:5" s="109" customFormat="1" ht="12.75" customHeight="1">
      <c r="A927" s="31" t="s">
        <v>9121</v>
      </c>
      <c r="B927" s="111" t="s">
        <v>1561</v>
      </c>
      <c r="C927" s="110" t="s">
        <v>1506</v>
      </c>
      <c r="D927" s="110"/>
      <c r="E927" s="111"/>
    </row>
    <row r="928" spans="1:5" s="109" customFormat="1" ht="12.75" customHeight="1">
      <c r="A928" s="31" t="s">
        <v>9122</v>
      </c>
      <c r="B928" s="19" t="s">
        <v>1562</v>
      </c>
      <c r="C928" s="20" t="s">
        <v>1529</v>
      </c>
      <c r="D928" s="20"/>
      <c r="E928" s="19"/>
    </row>
    <row r="929" spans="1:5" s="109" customFormat="1" ht="12.75" customHeight="1">
      <c r="A929" s="31" t="s">
        <v>9123</v>
      </c>
      <c r="B929" s="111" t="s">
        <v>1563</v>
      </c>
      <c r="C929" s="110" t="s">
        <v>1529</v>
      </c>
      <c r="D929" s="110"/>
      <c r="E929" s="111"/>
    </row>
    <row r="930" spans="1:5" s="109" customFormat="1" ht="12.75" customHeight="1">
      <c r="A930" s="31" t="s">
        <v>9124</v>
      </c>
      <c r="B930" s="19" t="s">
        <v>1564</v>
      </c>
      <c r="C930" s="20" t="s">
        <v>1565</v>
      </c>
      <c r="D930" s="20"/>
      <c r="E930" s="19"/>
    </row>
    <row r="931" spans="1:5" s="109" customFormat="1" ht="12.75" customHeight="1">
      <c r="A931" s="31" t="s">
        <v>9125</v>
      </c>
      <c r="B931" s="111" t="s">
        <v>1566</v>
      </c>
      <c r="C931" s="110" t="s">
        <v>1034</v>
      </c>
      <c r="D931" s="110"/>
      <c r="E931" s="111"/>
    </row>
    <row r="932" spans="1:5" s="109" customFormat="1" ht="12.75" customHeight="1">
      <c r="A932" s="31" t="s">
        <v>9126</v>
      </c>
      <c r="B932" s="19" t="s">
        <v>1567</v>
      </c>
      <c r="C932" s="20" t="s">
        <v>942</v>
      </c>
      <c r="D932" s="20"/>
      <c r="E932" s="19"/>
    </row>
    <row r="933" spans="1:5" s="109" customFormat="1" ht="12.75" customHeight="1">
      <c r="A933" s="31" t="s">
        <v>8827</v>
      </c>
      <c r="B933" s="111" t="s">
        <v>1568</v>
      </c>
      <c r="C933" s="110" t="s">
        <v>1117</v>
      </c>
      <c r="D933" s="110"/>
      <c r="E933" s="111"/>
    </row>
    <row r="934" spans="1:5" s="109" customFormat="1" ht="12.75" customHeight="1">
      <c r="A934" s="31" t="s">
        <v>9127</v>
      </c>
      <c r="B934" s="19" t="s">
        <v>1569</v>
      </c>
      <c r="C934" s="20" t="s">
        <v>1496</v>
      </c>
      <c r="D934" s="20"/>
      <c r="E934" s="19"/>
    </row>
    <row r="935" spans="1:5" s="109" customFormat="1" ht="12.75" customHeight="1">
      <c r="A935" s="31" t="s">
        <v>9128</v>
      </c>
      <c r="B935" s="111" t="s">
        <v>1570</v>
      </c>
      <c r="C935" s="110" t="s">
        <v>1529</v>
      </c>
      <c r="D935" s="110"/>
      <c r="E935" s="111"/>
    </row>
    <row r="936" spans="1:5" s="109" customFormat="1" ht="12.75" customHeight="1">
      <c r="A936" s="31" t="s">
        <v>9129</v>
      </c>
      <c r="B936" s="19" t="s">
        <v>1571</v>
      </c>
      <c r="C936" s="20" t="s">
        <v>1572</v>
      </c>
      <c r="D936" s="20"/>
      <c r="E936" s="19"/>
    </row>
    <row r="937" spans="1:5" s="109" customFormat="1" ht="12.75" customHeight="1">
      <c r="A937" s="31" t="s">
        <v>9130</v>
      </c>
      <c r="B937" s="111" t="s">
        <v>1573</v>
      </c>
      <c r="C937" s="110" t="s">
        <v>942</v>
      </c>
      <c r="D937" s="110"/>
      <c r="E937" s="111"/>
    </row>
    <row r="938" spans="1:5" s="109" customFormat="1" ht="12.75" customHeight="1">
      <c r="A938" s="31" t="s">
        <v>9131</v>
      </c>
      <c r="B938" s="19" t="s">
        <v>1574</v>
      </c>
      <c r="C938" s="20" t="s">
        <v>942</v>
      </c>
      <c r="D938" s="20"/>
      <c r="E938" s="19"/>
    </row>
    <row r="939" spans="1:5" s="109" customFormat="1" ht="12.75" customHeight="1">
      <c r="A939" s="31" t="s">
        <v>9132</v>
      </c>
      <c r="B939" s="111" t="s">
        <v>1575</v>
      </c>
      <c r="C939" s="110" t="s">
        <v>1540</v>
      </c>
      <c r="D939" s="110"/>
      <c r="E939" s="111"/>
    </row>
    <row r="940" spans="1:5" s="109" customFormat="1" ht="12.75" customHeight="1">
      <c r="A940" s="31" t="s">
        <v>9133</v>
      </c>
      <c r="B940" s="19" t="s">
        <v>1576</v>
      </c>
      <c r="C940" s="20" t="s">
        <v>1091</v>
      </c>
      <c r="D940" s="20"/>
      <c r="E940" s="19"/>
    </row>
    <row r="941" spans="1:5" s="109" customFormat="1" ht="12.75" customHeight="1">
      <c r="A941" s="31" t="s">
        <v>9134</v>
      </c>
      <c r="B941" s="111" t="s">
        <v>1577</v>
      </c>
      <c r="C941" s="110" t="s">
        <v>1578</v>
      </c>
      <c r="D941" s="110"/>
      <c r="E941" s="111"/>
    </row>
    <row r="942" spans="1:5" s="109" customFormat="1" ht="12.75" customHeight="1">
      <c r="A942" s="31" t="s">
        <v>9135</v>
      </c>
      <c r="B942" s="19" t="s">
        <v>1579</v>
      </c>
      <c r="C942" s="20" t="s">
        <v>1190</v>
      </c>
      <c r="D942" s="20"/>
      <c r="E942" s="19"/>
    </row>
    <row r="943" spans="1:5" s="109" customFormat="1" ht="12.75" customHeight="1">
      <c r="A943" s="31" t="s">
        <v>9136</v>
      </c>
      <c r="B943" s="111" t="s">
        <v>1580</v>
      </c>
      <c r="C943" s="110" t="s">
        <v>1190</v>
      </c>
      <c r="D943" s="110"/>
      <c r="E943" s="111"/>
    </row>
    <row r="944" spans="1:5" s="109" customFormat="1" ht="12.75" customHeight="1">
      <c r="A944" s="31" t="s">
        <v>8784</v>
      </c>
      <c r="B944" s="19" t="s">
        <v>1581</v>
      </c>
      <c r="C944" s="20" t="s">
        <v>1041</v>
      </c>
      <c r="D944" s="20"/>
      <c r="E944" s="19"/>
    </row>
    <row r="945" spans="1:5" s="109" customFormat="1" ht="12.75" customHeight="1">
      <c r="A945" s="31" t="s">
        <v>9137</v>
      </c>
      <c r="B945" s="111" t="s">
        <v>1582</v>
      </c>
      <c r="C945" s="110" t="s">
        <v>1091</v>
      </c>
      <c r="D945" s="110"/>
      <c r="E945" s="111"/>
    </row>
    <row r="946" spans="1:5" s="109" customFormat="1" ht="12.75" customHeight="1">
      <c r="A946" s="31" t="s">
        <v>9138</v>
      </c>
      <c r="B946" s="19" t="s">
        <v>1583</v>
      </c>
      <c r="C946" s="20" t="s">
        <v>1584</v>
      </c>
      <c r="D946" s="20"/>
      <c r="E946" s="19"/>
    </row>
    <row r="947" spans="1:5" s="109" customFormat="1" ht="12.75" customHeight="1">
      <c r="A947" s="31" t="s">
        <v>9139</v>
      </c>
      <c r="B947" s="111" t="s">
        <v>1585</v>
      </c>
      <c r="C947" s="110" t="s">
        <v>1052</v>
      </c>
      <c r="D947" s="110"/>
      <c r="E947" s="111"/>
    </row>
    <row r="948" spans="1:5" s="109" customFormat="1" ht="12.75" customHeight="1">
      <c r="A948" s="31" t="s">
        <v>9140</v>
      </c>
      <c r="B948" s="19" t="s">
        <v>1586</v>
      </c>
      <c r="C948" s="20" t="s">
        <v>1474</v>
      </c>
      <c r="D948" s="20"/>
      <c r="E948" s="19"/>
    </row>
    <row r="949" spans="1:5" s="109" customFormat="1" ht="12.75" customHeight="1">
      <c r="A949" s="31" t="s">
        <v>8729</v>
      </c>
      <c r="B949" s="111" t="s">
        <v>1587</v>
      </c>
      <c r="C949" s="110" t="s">
        <v>951</v>
      </c>
      <c r="D949" s="110"/>
      <c r="E949" s="111"/>
    </row>
    <row r="950" spans="1:5" s="109" customFormat="1" ht="12.75" customHeight="1">
      <c r="A950" s="31" t="s">
        <v>9056</v>
      </c>
      <c r="B950" s="19" t="s">
        <v>1588</v>
      </c>
      <c r="C950" s="20" t="s">
        <v>1375</v>
      </c>
      <c r="D950" s="20"/>
      <c r="E950" s="19"/>
    </row>
    <row r="951" spans="1:5" s="109" customFormat="1" ht="12.75" customHeight="1">
      <c r="A951" s="31" t="s">
        <v>8784</v>
      </c>
      <c r="B951" s="111" t="s">
        <v>1589</v>
      </c>
      <c r="C951" s="110" t="s">
        <v>1041</v>
      </c>
      <c r="D951" s="110"/>
      <c r="E951" s="111"/>
    </row>
    <row r="952" spans="1:5" s="109" customFormat="1" ht="12.75" customHeight="1">
      <c r="A952" s="31" t="s">
        <v>9141</v>
      </c>
      <c r="B952" s="19" t="s">
        <v>1590</v>
      </c>
      <c r="C952" s="20" t="s">
        <v>1117</v>
      </c>
      <c r="D952" s="20"/>
      <c r="E952" s="19"/>
    </row>
    <row r="953" spans="1:5" s="109" customFormat="1" ht="12.75" customHeight="1">
      <c r="A953" s="31" t="s">
        <v>9142</v>
      </c>
      <c r="B953" s="111" t="s">
        <v>1591</v>
      </c>
      <c r="C953" s="110" t="s">
        <v>1592</v>
      </c>
      <c r="D953" s="110"/>
      <c r="E953" s="111"/>
    </row>
    <row r="954" spans="1:5" s="109" customFormat="1" ht="12.75" customHeight="1">
      <c r="A954" s="31" t="s">
        <v>8817</v>
      </c>
      <c r="B954" s="19" t="s">
        <v>1593</v>
      </c>
      <c r="C954" s="20" t="s">
        <v>1101</v>
      </c>
      <c r="D954" s="20"/>
      <c r="E954" s="19"/>
    </row>
    <row r="955" spans="1:5" s="109" customFormat="1" ht="12.75" customHeight="1">
      <c r="A955" s="31" t="s">
        <v>9143</v>
      </c>
      <c r="B955" s="111" t="s">
        <v>1594</v>
      </c>
      <c r="C955" s="110" t="s">
        <v>1120</v>
      </c>
      <c r="D955" s="110"/>
      <c r="E955" s="111"/>
    </row>
    <row r="956" spans="1:5" s="109" customFormat="1" ht="12.75" customHeight="1">
      <c r="A956" s="31" t="s">
        <v>9144</v>
      </c>
      <c r="B956" s="19" t="s">
        <v>1595</v>
      </c>
      <c r="C956" s="20" t="s">
        <v>1529</v>
      </c>
      <c r="D956" s="20"/>
      <c r="E956" s="19"/>
    </row>
    <row r="957" spans="1:5" s="109" customFormat="1" ht="12.75" customHeight="1">
      <c r="A957" s="31" t="s">
        <v>9145</v>
      </c>
      <c r="B957" s="111" t="s">
        <v>1596</v>
      </c>
      <c r="C957" s="110" t="s">
        <v>1559</v>
      </c>
      <c r="D957" s="110"/>
      <c r="E957" s="111"/>
    </row>
    <row r="958" spans="1:5" s="109" customFormat="1" ht="12.75" customHeight="1">
      <c r="A958" s="31" t="s">
        <v>9126</v>
      </c>
      <c r="B958" s="19" t="s">
        <v>1597</v>
      </c>
      <c r="C958" s="20" t="s">
        <v>942</v>
      </c>
      <c r="D958" s="20"/>
      <c r="E958" s="19"/>
    </row>
    <row r="959" spans="1:5" s="109" customFormat="1" ht="12.75" customHeight="1">
      <c r="A959" s="31" t="s">
        <v>9146</v>
      </c>
      <c r="B959" s="111" t="s">
        <v>1598</v>
      </c>
      <c r="C959" s="110" t="s">
        <v>1599</v>
      </c>
      <c r="D959" s="110"/>
      <c r="E959" s="111"/>
    </row>
    <row r="960" spans="1:5" s="109" customFormat="1" ht="12.75" customHeight="1">
      <c r="A960" s="31" t="s">
        <v>9147</v>
      </c>
      <c r="B960" s="19" t="s">
        <v>1600</v>
      </c>
      <c r="C960" s="20" t="s">
        <v>1529</v>
      </c>
      <c r="D960" s="20"/>
      <c r="E960" s="19"/>
    </row>
    <row r="961" spans="1:5" s="109" customFormat="1" ht="12.75" customHeight="1">
      <c r="A961" s="31" t="s">
        <v>9148</v>
      </c>
      <c r="B961" s="111" t="s">
        <v>1601</v>
      </c>
      <c r="C961" s="110" t="s">
        <v>1034</v>
      </c>
      <c r="D961" s="110"/>
      <c r="E961" s="111"/>
    </row>
    <row r="962" spans="1:5" s="109" customFormat="1" ht="12.75" customHeight="1">
      <c r="A962" s="31" t="s">
        <v>8823</v>
      </c>
      <c r="B962" s="19" t="s">
        <v>1602</v>
      </c>
      <c r="C962" s="20" t="s">
        <v>1091</v>
      </c>
      <c r="D962" s="20"/>
      <c r="E962" s="19"/>
    </row>
    <row r="963" spans="1:5" s="109" customFormat="1" ht="12.75" customHeight="1">
      <c r="A963" s="31" t="s">
        <v>9149</v>
      </c>
      <c r="B963" s="111" t="s">
        <v>1603</v>
      </c>
      <c r="C963" s="110" t="s">
        <v>1599</v>
      </c>
      <c r="D963" s="110"/>
      <c r="E963" s="111"/>
    </row>
    <row r="964" spans="1:5" s="109" customFormat="1" ht="12.75" customHeight="1">
      <c r="A964" s="31" t="s">
        <v>9150</v>
      </c>
      <c r="B964" s="19" t="s">
        <v>1604</v>
      </c>
      <c r="C964" s="20" t="s">
        <v>1091</v>
      </c>
      <c r="D964" s="20"/>
      <c r="E964" s="19"/>
    </row>
    <row r="965" spans="1:5" s="109" customFormat="1" ht="12.75" customHeight="1">
      <c r="A965" s="31" t="s">
        <v>9151</v>
      </c>
      <c r="B965" s="111" t="s">
        <v>1605</v>
      </c>
      <c r="C965" s="110" t="s">
        <v>942</v>
      </c>
      <c r="D965" s="110"/>
      <c r="E965" s="111"/>
    </row>
    <row r="966" spans="1:5" s="109" customFormat="1" ht="12.75" customHeight="1">
      <c r="A966" s="31" t="s">
        <v>9126</v>
      </c>
      <c r="B966" s="19" t="s">
        <v>1606</v>
      </c>
      <c r="C966" s="20" t="s">
        <v>942</v>
      </c>
      <c r="D966" s="20"/>
      <c r="E966" s="19"/>
    </row>
    <row r="967" spans="1:5" s="109" customFormat="1" ht="12.75" customHeight="1">
      <c r="A967" s="31" t="s">
        <v>8822</v>
      </c>
      <c r="B967" s="111" t="s">
        <v>1607</v>
      </c>
      <c r="C967" s="110" t="s">
        <v>1091</v>
      </c>
      <c r="D967" s="110"/>
      <c r="E967" s="111"/>
    </row>
    <row r="968" spans="1:5" s="109" customFormat="1" ht="12.75" customHeight="1">
      <c r="A968" s="31" t="s">
        <v>8922</v>
      </c>
      <c r="B968" s="19" t="s">
        <v>1608</v>
      </c>
      <c r="C968" s="20" t="s">
        <v>1256</v>
      </c>
      <c r="D968" s="20"/>
      <c r="E968" s="19"/>
    </row>
    <row r="969" spans="1:5" s="109" customFormat="1" ht="12.75" customHeight="1">
      <c r="A969" s="31" t="s">
        <v>9152</v>
      </c>
      <c r="B969" s="111" t="s">
        <v>1609</v>
      </c>
      <c r="C969" s="110" t="s">
        <v>1018</v>
      </c>
      <c r="D969" s="110"/>
      <c r="E969" s="111"/>
    </row>
    <row r="970" spans="1:5" s="109" customFormat="1" ht="12.75" customHeight="1">
      <c r="A970" s="31" t="s">
        <v>8782</v>
      </c>
      <c r="B970" s="19" t="s">
        <v>1610</v>
      </c>
      <c r="C970" s="20" t="s">
        <v>1052</v>
      </c>
      <c r="D970" s="20"/>
      <c r="E970" s="19"/>
    </row>
    <row r="971" spans="1:5" s="109" customFormat="1" ht="12.75" customHeight="1">
      <c r="A971" s="31" t="s">
        <v>8741</v>
      </c>
      <c r="B971" s="111" t="s">
        <v>1611</v>
      </c>
      <c r="C971" s="110" t="s">
        <v>969</v>
      </c>
      <c r="D971" s="110"/>
      <c r="E971" s="111"/>
    </row>
    <row r="972" spans="1:5" s="109" customFormat="1" ht="12.75" customHeight="1">
      <c r="A972" s="31" t="s">
        <v>8822</v>
      </c>
      <c r="B972" s="19" t="s">
        <v>1612</v>
      </c>
      <c r="C972" s="20" t="s">
        <v>1091</v>
      </c>
      <c r="D972" s="20"/>
      <c r="E972" s="19"/>
    </row>
    <row r="973" spans="1:5" s="109" customFormat="1" ht="12.75" customHeight="1">
      <c r="A973" s="31" t="s">
        <v>9153</v>
      </c>
      <c r="B973" s="111" t="s">
        <v>1613</v>
      </c>
      <c r="C973" s="110" t="s">
        <v>1018</v>
      </c>
      <c r="D973" s="110"/>
      <c r="E973" s="111"/>
    </row>
    <row r="974" spans="1:5" s="109" customFormat="1" ht="12.75" customHeight="1">
      <c r="A974" s="31" t="s">
        <v>9154</v>
      </c>
      <c r="B974" s="19" t="s">
        <v>1614</v>
      </c>
      <c r="C974" s="20" t="s">
        <v>1615</v>
      </c>
      <c r="D974" s="20"/>
      <c r="E974" s="19"/>
    </row>
    <row r="975" spans="1:5" s="109" customFormat="1" ht="12.75" customHeight="1">
      <c r="A975" s="31" t="s">
        <v>9155</v>
      </c>
      <c r="B975" s="111" t="s">
        <v>1616</v>
      </c>
      <c r="C975" s="110" t="s">
        <v>969</v>
      </c>
      <c r="D975" s="110"/>
      <c r="E975" s="111"/>
    </row>
    <row r="976" spans="1:5" s="109" customFormat="1" ht="12.75" customHeight="1">
      <c r="A976" s="31" t="s">
        <v>9156</v>
      </c>
      <c r="B976" s="19" t="s">
        <v>1617</v>
      </c>
      <c r="C976" s="20" t="s">
        <v>868</v>
      </c>
      <c r="D976" s="20"/>
      <c r="E976" s="19"/>
    </row>
    <row r="977" spans="1:5" s="109" customFormat="1" ht="12.75" customHeight="1">
      <c r="A977" s="31" t="s">
        <v>9157</v>
      </c>
      <c r="B977" s="111" t="s">
        <v>1618</v>
      </c>
      <c r="C977" s="110" t="s">
        <v>969</v>
      </c>
      <c r="D977" s="110"/>
      <c r="E977" s="111"/>
    </row>
    <row r="978" spans="1:5" s="109" customFormat="1" ht="12.75" customHeight="1">
      <c r="A978" s="31" t="s">
        <v>9158</v>
      </c>
      <c r="B978" s="19" t="s">
        <v>1619</v>
      </c>
      <c r="C978" s="20" t="s">
        <v>1018</v>
      </c>
      <c r="D978" s="20"/>
      <c r="E978" s="19"/>
    </row>
    <row r="979" spans="1:5" s="109" customFormat="1" ht="12.75" customHeight="1">
      <c r="A979" s="31" t="s">
        <v>9150</v>
      </c>
      <c r="B979" s="111" t="s">
        <v>1620</v>
      </c>
      <c r="C979" s="110" t="s">
        <v>1091</v>
      </c>
      <c r="D979" s="110"/>
      <c r="E979" s="111"/>
    </row>
    <row r="980" spans="1:5" s="109" customFormat="1" ht="12.75" customHeight="1">
      <c r="A980" s="31" t="s">
        <v>9159</v>
      </c>
      <c r="B980" s="19" t="s">
        <v>1621</v>
      </c>
      <c r="C980" s="20" t="s">
        <v>1584</v>
      </c>
      <c r="D980" s="20"/>
      <c r="E980" s="19"/>
    </row>
    <row r="981" spans="1:5" s="109" customFormat="1" ht="12.75" customHeight="1">
      <c r="A981" s="31" t="s">
        <v>9119</v>
      </c>
      <c r="B981" s="111" t="s">
        <v>1622</v>
      </c>
      <c r="C981" s="110" t="s">
        <v>951</v>
      </c>
      <c r="D981" s="110"/>
      <c r="E981" s="111"/>
    </row>
    <row r="982" spans="1:5" s="109" customFormat="1" ht="12.75" customHeight="1">
      <c r="A982" s="31" t="s">
        <v>9160</v>
      </c>
      <c r="B982" s="19" t="s">
        <v>1623</v>
      </c>
      <c r="C982" s="20" t="s">
        <v>1246</v>
      </c>
      <c r="D982" s="20"/>
      <c r="E982" s="19"/>
    </row>
    <row r="983" spans="1:5" s="109" customFormat="1" ht="12.75" customHeight="1">
      <c r="A983" s="31" t="s">
        <v>9161</v>
      </c>
      <c r="B983" s="111" t="s">
        <v>1624</v>
      </c>
      <c r="C983" s="110" t="s">
        <v>1625</v>
      </c>
      <c r="D983" s="110"/>
      <c r="E983" s="111"/>
    </row>
    <row r="984" spans="1:5" s="109" customFormat="1" ht="12.75" customHeight="1">
      <c r="A984" s="31" t="s">
        <v>9100</v>
      </c>
      <c r="B984" s="19" t="s">
        <v>1626</v>
      </c>
      <c r="C984" s="20" t="s">
        <v>1178</v>
      </c>
      <c r="D984" s="20"/>
      <c r="E984" s="19"/>
    </row>
    <row r="985" spans="1:5" s="109" customFormat="1" ht="12.75" customHeight="1">
      <c r="A985" s="31" t="s">
        <v>9162</v>
      </c>
      <c r="B985" s="111" t="s">
        <v>1627</v>
      </c>
      <c r="C985" s="110" t="s">
        <v>1281</v>
      </c>
      <c r="D985" s="110"/>
      <c r="E985" s="111"/>
    </row>
    <row r="986" spans="1:5" s="109" customFormat="1" ht="12.75" customHeight="1">
      <c r="A986" s="31" t="s">
        <v>9106</v>
      </c>
      <c r="B986" s="19" t="s">
        <v>1628</v>
      </c>
      <c r="C986" s="20" t="s">
        <v>1120</v>
      </c>
      <c r="D986" s="20"/>
      <c r="E986" s="19"/>
    </row>
    <row r="987" spans="1:5" s="109" customFormat="1" ht="12.75" customHeight="1">
      <c r="A987" s="31" t="s">
        <v>8922</v>
      </c>
      <c r="B987" s="111" t="s">
        <v>1629</v>
      </c>
      <c r="C987" s="110" t="s">
        <v>1256</v>
      </c>
      <c r="D987" s="110"/>
      <c r="E987" s="111"/>
    </row>
    <row r="988" spans="1:5" s="109" customFormat="1" ht="12.75" customHeight="1">
      <c r="A988" s="31" t="s">
        <v>9163</v>
      </c>
      <c r="B988" s="19" t="s">
        <v>1630</v>
      </c>
      <c r="C988" s="20" t="s">
        <v>1631</v>
      </c>
      <c r="D988" s="20"/>
      <c r="E988" s="19"/>
    </row>
    <row r="989" spans="1:5" s="109" customFormat="1" ht="12.75" customHeight="1">
      <c r="A989" s="31" t="s">
        <v>9164</v>
      </c>
      <c r="B989" s="111" t="s">
        <v>1632</v>
      </c>
      <c r="C989" s="110" t="s">
        <v>1160</v>
      </c>
      <c r="D989" s="110"/>
      <c r="E989" s="111"/>
    </row>
    <row r="990" spans="1:5" s="109" customFormat="1" ht="12.75" customHeight="1">
      <c r="A990" s="31" t="s">
        <v>8282</v>
      </c>
      <c r="B990" s="19" t="s">
        <v>1633</v>
      </c>
      <c r="C990" s="20" t="s">
        <v>1634</v>
      </c>
      <c r="D990" s="20"/>
      <c r="E990" s="19"/>
    </row>
    <row r="991" spans="1:5" s="109" customFormat="1" ht="12.75" customHeight="1">
      <c r="A991" s="31" t="s">
        <v>9079</v>
      </c>
      <c r="B991" s="111" t="s">
        <v>1635</v>
      </c>
      <c r="C991" s="110" t="s">
        <v>1052</v>
      </c>
      <c r="D991" s="110"/>
      <c r="E991" s="111"/>
    </row>
    <row r="992" spans="1:5" s="109" customFormat="1" ht="12.75" customHeight="1">
      <c r="A992" s="31" t="s">
        <v>9165</v>
      </c>
      <c r="B992" s="19" t="s">
        <v>1636</v>
      </c>
      <c r="C992" s="20" t="s">
        <v>1001</v>
      </c>
      <c r="D992" s="20"/>
      <c r="E992" s="19"/>
    </row>
    <row r="993" spans="1:5" s="109" customFormat="1" ht="12.75" customHeight="1">
      <c r="A993" s="31" t="s">
        <v>9166</v>
      </c>
      <c r="B993" s="111" t="s">
        <v>1637</v>
      </c>
      <c r="C993" s="110" t="s">
        <v>1101</v>
      </c>
      <c r="D993" s="110"/>
      <c r="E993" s="111"/>
    </row>
    <row r="994" spans="1:5" s="109" customFormat="1" ht="12.75" customHeight="1">
      <c r="A994" s="31" t="s">
        <v>8741</v>
      </c>
      <c r="B994" s="19" t="s">
        <v>1638</v>
      </c>
      <c r="C994" s="20" t="s">
        <v>969</v>
      </c>
      <c r="D994" s="20"/>
      <c r="E994" s="19"/>
    </row>
    <row r="995" spans="1:5" s="109" customFormat="1" ht="12.75" customHeight="1">
      <c r="A995" s="31" t="s">
        <v>9167</v>
      </c>
      <c r="B995" s="111" t="s">
        <v>1639</v>
      </c>
      <c r="C995" s="110" t="s">
        <v>1474</v>
      </c>
      <c r="D995" s="110"/>
      <c r="E995" s="111"/>
    </row>
    <row r="996" spans="1:5" s="109" customFormat="1" ht="12.75" customHeight="1">
      <c r="A996" s="31" t="s">
        <v>9168</v>
      </c>
      <c r="B996" s="19" t="s">
        <v>1640</v>
      </c>
      <c r="C996" s="20" t="s">
        <v>969</v>
      </c>
      <c r="D996" s="20"/>
      <c r="E996" s="19"/>
    </row>
    <row r="997" spans="1:5" s="109" customFormat="1" ht="12.75" customHeight="1">
      <c r="A997" s="31" t="s">
        <v>9156</v>
      </c>
      <c r="B997" s="111" t="s">
        <v>1641</v>
      </c>
      <c r="C997" s="110" t="s">
        <v>868</v>
      </c>
      <c r="D997" s="110"/>
      <c r="E997" s="111"/>
    </row>
    <row r="998" spans="1:5" s="109" customFormat="1" ht="12.75" customHeight="1">
      <c r="A998" s="31" t="s">
        <v>9169</v>
      </c>
      <c r="B998" s="19" t="s">
        <v>1642</v>
      </c>
      <c r="C998" s="20" t="s">
        <v>1643</v>
      </c>
      <c r="D998" s="20"/>
      <c r="E998" s="19"/>
    </row>
    <row r="999" spans="1:5" s="109" customFormat="1" ht="12.75" customHeight="1">
      <c r="A999" s="31" t="s">
        <v>9150</v>
      </c>
      <c r="B999" s="111" t="s">
        <v>1644</v>
      </c>
      <c r="C999" s="110" t="s">
        <v>1091</v>
      </c>
      <c r="D999" s="110"/>
      <c r="E999" s="111"/>
    </row>
    <row r="1000" spans="1:5" s="109" customFormat="1" ht="12.75" customHeight="1">
      <c r="A1000" s="31" t="s">
        <v>9170</v>
      </c>
      <c r="B1000" s="19" t="s">
        <v>1645</v>
      </c>
      <c r="C1000" s="20" t="s">
        <v>1344</v>
      </c>
      <c r="D1000" s="20"/>
      <c r="E1000" s="19"/>
    </row>
    <row r="1001" spans="1:5" s="109" customFormat="1" ht="12.75" customHeight="1">
      <c r="A1001" s="31" t="s">
        <v>9171</v>
      </c>
      <c r="B1001" s="111" t="s">
        <v>1646</v>
      </c>
      <c r="C1001" s="110" t="s">
        <v>1647</v>
      </c>
      <c r="D1001" s="110"/>
      <c r="E1001" s="111"/>
    </row>
    <row r="1002" spans="1:5" s="109" customFormat="1" ht="12.75" customHeight="1">
      <c r="A1002" s="31" t="s">
        <v>8917</v>
      </c>
      <c r="B1002" s="19" t="s">
        <v>1648</v>
      </c>
      <c r="C1002" s="20" t="s">
        <v>1246</v>
      </c>
      <c r="D1002" s="20"/>
      <c r="E1002" s="19"/>
    </row>
    <row r="1003" spans="1:5" s="109" customFormat="1" ht="12.75" customHeight="1">
      <c r="A1003" s="31" t="s">
        <v>9172</v>
      </c>
      <c r="B1003" s="111" t="s">
        <v>1649</v>
      </c>
      <c r="C1003" s="110" t="s">
        <v>1362</v>
      </c>
      <c r="D1003" s="110"/>
      <c r="E1003" s="111"/>
    </row>
    <row r="1004" spans="1:5" s="109" customFormat="1" ht="12.75" customHeight="1">
      <c r="A1004" s="31" t="s">
        <v>9173</v>
      </c>
      <c r="B1004" s="19" t="s">
        <v>1650</v>
      </c>
      <c r="C1004" s="20" t="s">
        <v>1651</v>
      </c>
      <c r="D1004" s="20"/>
      <c r="E1004" s="19"/>
    </row>
    <row r="1005" spans="1:5" s="109" customFormat="1" ht="12.75" customHeight="1">
      <c r="A1005" s="31" t="s">
        <v>9174</v>
      </c>
      <c r="B1005" s="111" t="s">
        <v>1652</v>
      </c>
      <c r="C1005" s="110" t="s">
        <v>1653</v>
      </c>
      <c r="D1005" s="110"/>
      <c r="E1005" s="111"/>
    </row>
    <row r="1006" spans="1:5" s="109" customFormat="1" ht="12.75" customHeight="1">
      <c r="A1006" s="31" t="s">
        <v>8981</v>
      </c>
      <c r="B1006" s="19" t="s">
        <v>1654</v>
      </c>
      <c r="C1006" s="20" t="s">
        <v>822</v>
      </c>
      <c r="D1006" s="20"/>
      <c r="E1006" s="19"/>
    </row>
    <row r="1007" spans="1:5" s="109" customFormat="1" ht="12.75" customHeight="1">
      <c r="A1007" s="31" t="s">
        <v>8385</v>
      </c>
      <c r="B1007" s="111" t="s">
        <v>1655</v>
      </c>
      <c r="C1007" s="110" t="s">
        <v>1470</v>
      </c>
      <c r="D1007" s="110"/>
      <c r="E1007" s="111"/>
    </row>
    <row r="1008" spans="1:5" s="109" customFormat="1" ht="12.75" customHeight="1">
      <c r="A1008" s="31" t="s">
        <v>8665</v>
      </c>
      <c r="B1008" s="19" t="s">
        <v>1656</v>
      </c>
      <c r="C1008" s="20" t="s">
        <v>868</v>
      </c>
      <c r="D1008" s="20"/>
      <c r="E1008" s="19"/>
    </row>
    <row r="1009" spans="1:5" s="109" customFormat="1" ht="12.75" customHeight="1">
      <c r="A1009" s="31" t="s">
        <v>9175</v>
      </c>
      <c r="B1009" s="111" t="s">
        <v>1657</v>
      </c>
      <c r="C1009" s="110" t="s">
        <v>1658</v>
      </c>
      <c r="D1009" s="110"/>
      <c r="E1009" s="111"/>
    </row>
    <row r="1010" spans="1:5" s="109" customFormat="1" ht="12.75" customHeight="1">
      <c r="A1010" s="31" t="s">
        <v>9176</v>
      </c>
      <c r="B1010" s="19" t="s">
        <v>1659</v>
      </c>
      <c r="C1010" s="20" t="s">
        <v>1018</v>
      </c>
      <c r="D1010" s="20"/>
      <c r="E1010" s="19"/>
    </row>
    <row r="1011" spans="1:5" s="109" customFormat="1" ht="12.75" customHeight="1">
      <c r="A1011" s="31" t="s">
        <v>8918</v>
      </c>
      <c r="B1011" s="111" t="s">
        <v>1660</v>
      </c>
      <c r="C1011" s="110" t="s">
        <v>1248</v>
      </c>
      <c r="D1011" s="110"/>
      <c r="E1011" s="111"/>
    </row>
    <row r="1012" spans="1:5" s="109" customFormat="1" ht="12.75" customHeight="1">
      <c r="A1012" s="31" t="s">
        <v>9177</v>
      </c>
      <c r="B1012" s="19" t="s">
        <v>1661</v>
      </c>
      <c r="C1012" s="20" t="s">
        <v>1350</v>
      </c>
      <c r="D1012" s="20"/>
      <c r="E1012" s="19"/>
    </row>
    <row r="1013" spans="1:5" s="109" customFormat="1" ht="12.75" customHeight="1">
      <c r="A1013" s="31" t="s">
        <v>9178</v>
      </c>
      <c r="B1013" s="111" t="s">
        <v>1662</v>
      </c>
      <c r="C1013" s="110" t="s">
        <v>1625</v>
      </c>
      <c r="D1013" s="110"/>
      <c r="E1013" s="111"/>
    </row>
    <row r="1014" spans="1:5" s="109" customFormat="1" ht="12.75" customHeight="1">
      <c r="A1014" s="31" t="s">
        <v>9179</v>
      </c>
      <c r="B1014" s="19" t="s">
        <v>1663</v>
      </c>
      <c r="C1014" s="20" t="s">
        <v>1664</v>
      </c>
      <c r="D1014" s="20"/>
      <c r="E1014" s="19"/>
    </row>
    <row r="1015" spans="1:5" s="109" customFormat="1" ht="12.75" customHeight="1">
      <c r="A1015" s="31" t="s">
        <v>9180</v>
      </c>
      <c r="B1015" s="111" t="s">
        <v>1665</v>
      </c>
      <c r="C1015" s="110" t="s">
        <v>1400</v>
      </c>
      <c r="D1015" s="110"/>
      <c r="E1015" s="111"/>
    </row>
    <row r="1016" spans="1:5" s="109" customFormat="1" ht="12.75" customHeight="1">
      <c r="A1016" s="31" t="s">
        <v>9181</v>
      </c>
      <c r="B1016" s="19" t="s">
        <v>1666</v>
      </c>
      <c r="C1016" s="20" t="s">
        <v>1160</v>
      </c>
      <c r="D1016" s="20"/>
      <c r="E1016" s="19"/>
    </row>
    <row r="1017" spans="1:5" s="109" customFormat="1" ht="12.75" customHeight="1">
      <c r="A1017" s="31" t="s">
        <v>9182</v>
      </c>
      <c r="B1017" s="111" t="s">
        <v>1667</v>
      </c>
      <c r="C1017" s="110" t="s">
        <v>1599</v>
      </c>
      <c r="D1017" s="110"/>
      <c r="E1017" s="111"/>
    </row>
    <row r="1018" spans="1:5" s="109" customFormat="1" ht="12.75" customHeight="1">
      <c r="A1018" s="31" t="s">
        <v>9183</v>
      </c>
      <c r="B1018" s="19" t="s">
        <v>1668</v>
      </c>
      <c r="C1018" s="20" t="s">
        <v>886</v>
      </c>
      <c r="D1018" s="20"/>
      <c r="E1018" s="19"/>
    </row>
    <row r="1019" spans="1:5" s="109" customFormat="1" ht="12.75" customHeight="1">
      <c r="A1019" s="31" t="s">
        <v>9184</v>
      </c>
      <c r="B1019" s="111" t="s">
        <v>1669</v>
      </c>
      <c r="C1019" s="110" t="s">
        <v>886</v>
      </c>
      <c r="D1019" s="110"/>
      <c r="E1019" s="111"/>
    </row>
    <row r="1020" spans="1:5" s="109" customFormat="1" ht="12.75" customHeight="1">
      <c r="A1020" s="31" t="s">
        <v>9185</v>
      </c>
      <c r="B1020" s="19" t="s">
        <v>1670</v>
      </c>
      <c r="C1020" s="20" t="s">
        <v>1008</v>
      </c>
      <c r="D1020" s="20"/>
      <c r="E1020" s="19"/>
    </row>
    <row r="1021" spans="1:5" s="109" customFormat="1" ht="12.75" customHeight="1">
      <c r="A1021" s="31" t="s">
        <v>9186</v>
      </c>
      <c r="B1021" s="111" t="s">
        <v>1671</v>
      </c>
      <c r="C1021" s="110" t="s">
        <v>886</v>
      </c>
      <c r="D1021" s="110"/>
      <c r="E1021" s="111"/>
    </row>
    <row r="1022" spans="1:5" s="109" customFormat="1" ht="12.75" customHeight="1">
      <c r="A1022" s="31" t="s">
        <v>9187</v>
      </c>
      <c r="B1022" s="19" t="s">
        <v>1672</v>
      </c>
      <c r="C1022" s="20" t="s">
        <v>1246</v>
      </c>
      <c r="D1022" s="20"/>
      <c r="E1022" s="19"/>
    </row>
    <row r="1023" spans="1:5" s="109" customFormat="1" ht="12.75" customHeight="1">
      <c r="A1023" s="31" t="s">
        <v>9188</v>
      </c>
      <c r="B1023" s="111" t="s">
        <v>1673</v>
      </c>
      <c r="C1023" s="110" t="s">
        <v>1246</v>
      </c>
      <c r="D1023" s="110"/>
      <c r="E1023" s="111"/>
    </row>
    <row r="1024" spans="1:5" s="109" customFormat="1" ht="12.75" customHeight="1">
      <c r="A1024" s="31" t="s">
        <v>9189</v>
      </c>
      <c r="B1024" s="19" t="s">
        <v>1674</v>
      </c>
      <c r="C1024" s="20" t="s">
        <v>1326</v>
      </c>
      <c r="D1024" s="20"/>
      <c r="E1024" s="19"/>
    </row>
    <row r="1025" spans="1:5" s="109" customFormat="1" ht="12.75" customHeight="1">
      <c r="A1025" s="31" t="s">
        <v>9190</v>
      </c>
      <c r="B1025" s="111" t="s">
        <v>1675</v>
      </c>
      <c r="C1025" s="110" t="s">
        <v>1001</v>
      </c>
      <c r="D1025" s="110"/>
      <c r="E1025" s="111"/>
    </row>
    <row r="1026" spans="1:5" s="109" customFormat="1" ht="12.75" customHeight="1">
      <c r="A1026" s="31" t="s">
        <v>9191</v>
      </c>
      <c r="B1026" s="19" t="s">
        <v>1676</v>
      </c>
      <c r="C1026" s="20" t="s">
        <v>1326</v>
      </c>
      <c r="D1026" s="20"/>
      <c r="E1026" s="19"/>
    </row>
    <row r="1027" spans="1:5" s="109" customFormat="1" ht="12.75" customHeight="1">
      <c r="A1027" s="31" t="s">
        <v>9192</v>
      </c>
      <c r="B1027" s="111" t="s">
        <v>1677</v>
      </c>
      <c r="C1027" s="110" t="s">
        <v>791</v>
      </c>
      <c r="D1027" s="110"/>
      <c r="E1027" s="111"/>
    </row>
    <row r="1028" spans="1:5" s="109" customFormat="1" ht="12.75" customHeight="1">
      <c r="A1028" s="31" t="s">
        <v>9193</v>
      </c>
      <c r="B1028" s="19" t="s">
        <v>1678</v>
      </c>
      <c r="C1028" s="20" t="s">
        <v>1653</v>
      </c>
      <c r="D1028" s="20"/>
      <c r="E1028" s="19"/>
    </row>
    <row r="1029" spans="1:5" s="109" customFormat="1" ht="12.75" customHeight="1">
      <c r="A1029" s="31" t="s">
        <v>9085</v>
      </c>
      <c r="B1029" s="111" t="s">
        <v>1679</v>
      </c>
      <c r="C1029" s="110" t="s">
        <v>1501</v>
      </c>
      <c r="D1029" s="110"/>
      <c r="E1029" s="111"/>
    </row>
    <row r="1030" spans="1:5" s="109" customFormat="1" ht="12.75" customHeight="1">
      <c r="A1030" s="31" t="s">
        <v>9194</v>
      </c>
      <c r="B1030" s="19" t="s">
        <v>1680</v>
      </c>
      <c r="C1030" s="20" t="s">
        <v>969</v>
      </c>
      <c r="D1030" s="20"/>
      <c r="E1030" s="19"/>
    </row>
    <row r="1031" spans="1:5" s="109" customFormat="1" ht="12.75" customHeight="1">
      <c r="A1031" s="31" t="s">
        <v>9195</v>
      </c>
      <c r="B1031" s="111" t="s">
        <v>1681</v>
      </c>
      <c r="C1031" s="110" t="s">
        <v>969</v>
      </c>
      <c r="D1031" s="110"/>
      <c r="E1031" s="111"/>
    </row>
    <row r="1032" spans="1:5" s="109" customFormat="1" ht="12.75" customHeight="1">
      <c r="A1032" s="31" t="s">
        <v>9098</v>
      </c>
      <c r="B1032" s="19" t="s">
        <v>1682</v>
      </c>
      <c r="C1032" s="20" t="s">
        <v>1178</v>
      </c>
      <c r="D1032" s="20"/>
      <c r="E1032" s="19"/>
    </row>
    <row r="1033" spans="1:5" s="109" customFormat="1" ht="12.75" customHeight="1">
      <c r="A1033" s="31" t="s">
        <v>9196</v>
      </c>
      <c r="B1033" s="111" t="s">
        <v>1683</v>
      </c>
      <c r="C1033" s="110" t="s">
        <v>1350</v>
      </c>
      <c r="D1033" s="110"/>
      <c r="E1033" s="111"/>
    </row>
    <row r="1034" spans="1:5" s="109" customFormat="1" ht="12.75" customHeight="1">
      <c r="A1034" s="31" t="s">
        <v>9197</v>
      </c>
      <c r="B1034" s="19" t="s">
        <v>1684</v>
      </c>
      <c r="C1034" s="20" t="s">
        <v>1001</v>
      </c>
      <c r="D1034" s="20"/>
      <c r="E1034" s="19"/>
    </row>
    <row r="1035" spans="1:5" s="109" customFormat="1" ht="12.75" customHeight="1">
      <c r="A1035" s="31" t="s">
        <v>8979</v>
      </c>
      <c r="B1035" s="111" t="s">
        <v>1685</v>
      </c>
      <c r="C1035" s="110" t="s">
        <v>1350</v>
      </c>
      <c r="D1035" s="110"/>
      <c r="E1035" s="111"/>
    </row>
    <row r="1036" spans="1:5" s="109" customFormat="1" ht="12.75" customHeight="1">
      <c r="A1036" s="31" t="s">
        <v>9198</v>
      </c>
      <c r="B1036" s="19" t="s">
        <v>1686</v>
      </c>
      <c r="C1036" s="20" t="s">
        <v>791</v>
      </c>
      <c r="D1036" s="20"/>
      <c r="E1036" s="19"/>
    </row>
    <row r="1037" spans="1:5" s="109" customFormat="1" ht="12.75" customHeight="1">
      <c r="A1037" s="31" t="s">
        <v>9199</v>
      </c>
      <c r="B1037" s="111" t="s">
        <v>1687</v>
      </c>
      <c r="C1037" s="110" t="s">
        <v>1688</v>
      </c>
      <c r="D1037" s="110"/>
      <c r="E1037" s="111"/>
    </row>
    <row r="1038" spans="1:5" s="109" customFormat="1" ht="12.75" customHeight="1">
      <c r="A1038" s="31" t="s">
        <v>9200</v>
      </c>
      <c r="B1038" s="19" t="s">
        <v>1689</v>
      </c>
      <c r="C1038" s="20" t="s">
        <v>1658</v>
      </c>
      <c r="D1038" s="20"/>
      <c r="E1038" s="19"/>
    </row>
    <row r="1039" spans="1:5" s="109" customFormat="1" ht="12.75" customHeight="1">
      <c r="A1039" s="31" t="s">
        <v>9201</v>
      </c>
      <c r="B1039" s="19" t="s">
        <v>1690</v>
      </c>
      <c r="C1039" s="20" t="s">
        <v>1658</v>
      </c>
      <c r="D1039" s="20"/>
      <c r="E1039" s="19"/>
    </row>
    <row r="1040" spans="1:5" s="109" customFormat="1" ht="12.75" customHeight="1">
      <c r="A1040" s="31" t="s">
        <v>9202</v>
      </c>
      <c r="B1040" s="111" t="s">
        <v>1691</v>
      </c>
      <c r="C1040" s="110" t="s">
        <v>861</v>
      </c>
      <c r="D1040" s="110"/>
      <c r="E1040" s="111"/>
    </row>
    <row r="1041" spans="1:5" s="109" customFormat="1" ht="12.75" customHeight="1">
      <c r="A1041" s="31" t="s">
        <v>9203</v>
      </c>
      <c r="B1041" s="19" t="s">
        <v>1692</v>
      </c>
      <c r="C1041" s="20" t="s">
        <v>1693</v>
      </c>
      <c r="D1041" s="20"/>
      <c r="E1041" s="19"/>
    </row>
    <row r="1042" spans="1:5" s="109" customFormat="1" ht="12.75" customHeight="1">
      <c r="A1042" s="31" t="s">
        <v>9204</v>
      </c>
      <c r="B1042" s="111" t="s">
        <v>1694</v>
      </c>
      <c r="C1042" s="110" t="s">
        <v>1314</v>
      </c>
      <c r="D1042" s="110"/>
      <c r="E1042" s="111"/>
    </row>
    <row r="1043" spans="1:5" s="109" customFormat="1" ht="12.75" customHeight="1">
      <c r="A1043" s="31" t="s">
        <v>9205</v>
      </c>
      <c r="B1043" s="19" t="s">
        <v>1695</v>
      </c>
      <c r="C1043" s="20" t="s">
        <v>1658</v>
      </c>
      <c r="D1043" s="20"/>
      <c r="E1043" s="19"/>
    </row>
    <row r="1044" spans="1:5" s="109" customFormat="1" ht="12.75" customHeight="1">
      <c r="A1044" s="31" t="s">
        <v>8619</v>
      </c>
      <c r="B1044" s="111" t="s">
        <v>1696</v>
      </c>
      <c r="C1044" s="110" t="s">
        <v>791</v>
      </c>
      <c r="D1044" s="110"/>
      <c r="E1044" s="111"/>
    </row>
    <row r="1045" spans="1:5" s="109" customFormat="1" ht="12.75" customHeight="1">
      <c r="A1045" s="31" t="s">
        <v>8619</v>
      </c>
      <c r="B1045" s="19" t="s">
        <v>1697</v>
      </c>
      <c r="C1045" s="20" t="s">
        <v>791</v>
      </c>
      <c r="D1045" s="20"/>
      <c r="E1045" s="19"/>
    </row>
    <row r="1046" spans="1:5" s="109" customFormat="1" ht="12.75" customHeight="1">
      <c r="A1046" s="31" t="s">
        <v>9206</v>
      </c>
      <c r="B1046" s="111" t="s">
        <v>1698</v>
      </c>
      <c r="C1046" s="110" t="s">
        <v>1693</v>
      </c>
      <c r="D1046" s="110"/>
      <c r="E1046" s="111"/>
    </row>
    <row r="1047" spans="1:5" s="109" customFormat="1" ht="12.75" customHeight="1">
      <c r="A1047" s="31" t="s">
        <v>9207</v>
      </c>
      <c r="B1047" s="19" t="s">
        <v>1699</v>
      </c>
      <c r="C1047" s="20" t="s">
        <v>1693</v>
      </c>
      <c r="D1047" s="20"/>
      <c r="E1047" s="19"/>
    </row>
    <row r="1048" spans="1:5" s="109" customFormat="1" ht="12.75" customHeight="1">
      <c r="A1048" s="31" t="s">
        <v>9208</v>
      </c>
      <c r="B1048" s="111" t="s">
        <v>1700</v>
      </c>
      <c r="C1048" s="110" t="s">
        <v>1658</v>
      </c>
      <c r="D1048" s="110"/>
      <c r="E1048" s="111"/>
    </row>
    <row r="1049" spans="1:5" s="109" customFormat="1" ht="12.75" customHeight="1">
      <c r="A1049" s="31" t="s">
        <v>9209</v>
      </c>
      <c r="B1049" s="19" t="s">
        <v>1701</v>
      </c>
      <c r="C1049" s="20" t="s">
        <v>1693</v>
      </c>
      <c r="D1049" s="20"/>
      <c r="E1049" s="19"/>
    </row>
    <row r="1050" spans="1:5" s="109" customFormat="1" ht="12.75" customHeight="1">
      <c r="A1050" s="31" t="s">
        <v>9210</v>
      </c>
      <c r="B1050" s="111" t="s">
        <v>1702</v>
      </c>
      <c r="C1050" s="110" t="s">
        <v>1658</v>
      </c>
      <c r="D1050" s="110"/>
      <c r="E1050" s="111"/>
    </row>
    <row r="1051" spans="1:5" s="109" customFormat="1" ht="12.75" customHeight="1">
      <c r="A1051" s="31" t="s">
        <v>9211</v>
      </c>
      <c r="B1051" s="111" t="s">
        <v>1703</v>
      </c>
      <c r="C1051" s="110" t="s">
        <v>1052</v>
      </c>
      <c r="D1051" s="110"/>
      <c r="E1051" s="111"/>
    </row>
    <row r="1052" spans="1:5" s="109" customFormat="1" ht="12.75" customHeight="1">
      <c r="A1052" s="31" t="s">
        <v>9212</v>
      </c>
      <c r="B1052" s="19" t="s">
        <v>1704</v>
      </c>
      <c r="C1052" s="20" t="s">
        <v>1362</v>
      </c>
      <c r="D1052" s="20"/>
      <c r="E1052" s="19"/>
    </row>
    <row r="1053" spans="1:5" s="109" customFormat="1" ht="12.75" customHeight="1">
      <c r="A1053" s="31" t="s">
        <v>9100</v>
      </c>
      <c r="B1053" s="111" t="s">
        <v>1705</v>
      </c>
      <c r="C1053" s="110" t="s">
        <v>1178</v>
      </c>
      <c r="D1053" s="110"/>
      <c r="E1053" s="111"/>
    </row>
    <row r="1054" spans="1:5" s="109" customFormat="1" ht="12.75" customHeight="1">
      <c r="A1054" s="31" t="s">
        <v>8917</v>
      </c>
      <c r="B1054" s="19" t="s">
        <v>1706</v>
      </c>
      <c r="C1054" s="20" t="s">
        <v>1246</v>
      </c>
      <c r="D1054" s="20"/>
      <c r="E1054" s="19"/>
    </row>
    <row r="1055" spans="1:5" s="109" customFormat="1" ht="12.75" customHeight="1">
      <c r="A1055" s="31" t="s">
        <v>9213</v>
      </c>
      <c r="B1055" s="111" t="s">
        <v>1707</v>
      </c>
      <c r="C1055" s="110" t="s">
        <v>1693</v>
      </c>
      <c r="D1055" s="110"/>
      <c r="E1055" s="111"/>
    </row>
    <row r="1056" spans="1:5" s="109" customFormat="1" ht="12.75" customHeight="1">
      <c r="A1056" s="31" t="s">
        <v>9214</v>
      </c>
      <c r="B1056" s="19" t="s">
        <v>1708</v>
      </c>
      <c r="C1056" s="20" t="s">
        <v>1501</v>
      </c>
      <c r="D1056" s="20"/>
      <c r="E1056" s="19"/>
    </row>
    <row r="1057" spans="1:5" s="109" customFormat="1" ht="12.75" customHeight="1">
      <c r="A1057" s="31" t="s">
        <v>9215</v>
      </c>
      <c r="B1057" s="19" t="s">
        <v>1709</v>
      </c>
      <c r="C1057" s="20" t="s">
        <v>1160</v>
      </c>
      <c r="D1057" s="20"/>
      <c r="E1057" s="19"/>
    </row>
    <row r="1058" spans="1:5" s="109" customFormat="1" ht="12.75" customHeight="1">
      <c r="A1058" s="31" t="s">
        <v>9216</v>
      </c>
      <c r="B1058" s="111" t="s">
        <v>1710</v>
      </c>
      <c r="C1058" s="110" t="s">
        <v>1658</v>
      </c>
      <c r="D1058" s="110"/>
      <c r="E1058" s="111"/>
    </row>
    <row r="1059" spans="1:5" s="109" customFormat="1" ht="12.75" customHeight="1">
      <c r="A1059" s="31" t="s">
        <v>9217</v>
      </c>
      <c r="B1059" s="19" t="s">
        <v>1711</v>
      </c>
      <c r="C1059" s="20" t="s">
        <v>791</v>
      </c>
      <c r="D1059" s="20"/>
      <c r="E1059" s="19"/>
    </row>
    <row r="1060" spans="1:5" s="109" customFormat="1" ht="12.75" customHeight="1">
      <c r="A1060" s="31" t="s">
        <v>9218</v>
      </c>
      <c r="B1060" s="111" t="s">
        <v>1712</v>
      </c>
      <c r="C1060" s="110" t="s">
        <v>791</v>
      </c>
      <c r="D1060" s="110"/>
      <c r="E1060" s="111"/>
    </row>
    <row r="1061" spans="1:5" s="109" customFormat="1" ht="12.75" customHeight="1">
      <c r="A1061" s="31" t="s">
        <v>9219</v>
      </c>
      <c r="B1061" s="19" t="s">
        <v>1713</v>
      </c>
      <c r="C1061" s="20" t="s">
        <v>1400</v>
      </c>
      <c r="D1061" s="20"/>
      <c r="E1061" s="19"/>
    </row>
    <row r="1062" spans="1:5" s="109" customFormat="1" ht="12.75" customHeight="1">
      <c r="A1062" s="31" t="s">
        <v>9220</v>
      </c>
      <c r="B1062" s="111" t="s">
        <v>1714</v>
      </c>
      <c r="C1062" s="110" t="s">
        <v>1441</v>
      </c>
      <c r="D1062" s="110"/>
      <c r="E1062" s="111"/>
    </row>
    <row r="1063" spans="1:5" s="109" customFormat="1" ht="12.75" customHeight="1">
      <c r="A1063" s="31" t="s">
        <v>9198</v>
      </c>
      <c r="B1063" s="19" t="s">
        <v>1715</v>
      </c>
      <c r="C1063" s="20" t="s">
        <v>791</v>
      </c>
      <c r="D1063" s="20"/>
      <c r="E1063" s="19"/>
    </row>
    <row r="1064" spans="1:5" s="109" customFormat="1" ht="12.75" customHeight="1">
      <c r="A1064" s="31" t="s">
        <v>9221</v>
      </c>
      <c r="B1064" s="111" t="s">
        <v>1716</v>
      </c>
      <c r="C1064" s="110" t="s">
        <v>1625</v>
      </c>
      <c r="D1064" s="110"/>
      <c r="E1064" s="111"/>
    </row>
    <row r="1065" spans="1:5" s="109" customFormat="1" ht="12.75" customHeight="1">
      <c r="A1065" s="31" t="s">
        <v>9222</v>
      </c>
      <c r="B1065" s="19" t="s">
        <v>1717</v>
      </c>
      <c r="C1065" s="20" t="s">
        <v>933</v>
      </c>
      <c r="D1065" s="20"/>
      <c r="E1065" s="19"/>
    </row>
    <row r="1066" spans="1:5" s="109" customFormat="1" ht="12.75" customHeight="1">
      <c r="A1066" s="31" t="s">
        <v>9173</v>
      </c>
      <c r="B1066" s="111" t="s">
        <v>1718</v>
      </c>
      <c r="C1066" s="110" t="s">
        <v>1651</v>
      </c>
      <c r="D1066" s="110"/>
      <c r="E1066" s="111"/>
    </row>
    <row r="1067" spans="1:5" s="109" customFormat="1" ht="12.75" customHeight="1">
      <c r="A1067" s="31" t="s">
        <v>9223</v>
      </c>
      <c r="B1067" s="19" t="s">
        <v>1719</v>
      </c>
      <c r="C1067" s="20" t="s">
        <v>1052</v>
      </c>
      <c r="D1067" s="20"/>
      <c r="E1067" s="19"/>
    </row>
    <row r="1068" spans="1:5" s="109" customFormat="1" ht="12.75" customHeight="1">
      <c r="A1068" s="31" t="s">
        <v>9224</v>
      </c>
      <c r="B1068" s="111" t="s">
        <v>1720</v>
      </c>
      <c r="C1068" s="110" t="s">
        <v>886</v>
      </c>
      <c r="D1068" s="110"/>
      <c r="E1068" s="111"/>
    </row>
    <row r="1069" spans="1:5" s="109" customFormat="1" ht="12.75" customHeight="1">
      <c r="A1069" s="31" t="s">
        <v>9225</v>
      </c>
      <c r="B1069" s="19" t="s">
        <v>1721</v>
      </c>
      <c r="C1069" s="20" t="s">
        <v>1693</v>
      </c>
      <c r="D1069" s="20"/>
      <c r="E1069" s="19"/>
    </row>
    <row r="1070" spans="1:5" s="109" customFormat="1" ht="12.75" customHeight="1">
      <c r="A1070" s="31" t="s">
        <v>9226</v>
      </c>
      <c r="B1070" s="111" t="s">
        <v>1722</v>
      </c>
      <c r="C1070" s="110" t="s">
        <v>791</v>
      </c>
      <c r="D1070" s="110"/>
      <c r="E1070" s="111"/>
    </row>
    <row r="1071" spans="1:5" s="109" customFormat="1" ht="12.75" customHeight="1">
      <c r="A1071" s="31" t="s">
        <v>9227</v>
      </c>
      <c r="B1071" s="19" t="s">
        <v>1723</v>
      </c>
      <c r="C1071" s="20" t="s">
        <v>1724</v>
      </c>
      <c r="D1071" s="20"/>
      <c r="E1071" s="19"/>
    </row>
    <row r="1072" spans="1:5" s="109" customFormat="1" ht="12.75" customHeight="1">
      <c r="A1072" s="31" t="s">
        <v>8816</v>
      </c>
      <c r="B1072" s="111" t="s">
        <v>1725</v>
      </c>
      <c r="C1072" s="110" t="s">
        <v>1101</v>
      </c>
      <c r="D1072" s="110"/>
      <c r="E1072" s="111"/>
    </row>
    <row r="1073" spans="1:5" s="109" customFormat="1" ht="12.75" customHeight="1">
      <c r="A1073" s="31" t="s">
        <v>8987</v>
      </c>
      <c r="B1073" s="19" t="s">
        <v>1726</v>
      </c>
      <c r="C1073" s="20" t="s">
        <v>1362</v>
      </c>
      <c r="D1073" s="20"/>
      <c r="E1073" s="19"/>
    </row>
    <row r="1074" spans="1:5" s="109" customFormat="1" ht="12.75" customHeight="1">
      <c r="A1074" s="31" t="s">
        <v>9228</v>
      </c>
      <c r="B1074" s="111" t="s">
        <v>1727</v>
      </c>
      <c r="C1074" s="110" t="s">
        <v>791</v>
      </c>
      <c r="D1074" s="110"/>
      <c r="E1074" s="111"/>
    </row>
    <row r="1075" spans="1:5" s="109" customFormat="1" ht="12.75" customHeight="1">
      <c r="A1075" s="31" t="s">
        <v>9229</v>
      </c>
      <c r="B1075" s="19" t="s">
        <v>1728</v>
      </c>
      <c r="C1075" s="20" t="s">
        <v>1052</v>
      </c>
      <c r="D1075" s="20"/>
      <c r="E1075" s="19"/>
    </row>
    <row r="1076" spans="1:5" s="109" customFormat="1" ht="12.75" customHeight="1">
      <c r="A1076" s="31" t="s">
        <v>9230</v>
      </c>
      <c r="B1076" s="111" t="s">
        <v>1729</v>
      </c>
      <c r="C1076" s="110" t="s">
        <v>933</v>
      </c>
      <c r="D1076" s="110"/>
      <c r="E1076" s="111"/>
    </row>
    <row r="1077" spans="1:5" s="109" customFormat="1" ht="12.75" customHeight="1">
      <c r="A1077" s="31" t="s">
        <v>9231</v>
      </c>
      <c r="B1077" s="19" t="s">
        <v>1730</v>
      </c>
      <c r="C1077" s="20" t="s">
        <v>791</v>
      </c>
      <c r="D1077" s="20"/>
      <c r="E1077" s="19"/>
    </row>
    <row r="1078" spans="1:5" s="109" customFormat="1" ht="12.75" customHeight="1">
      <c r="A1078" s="31" t="s">
        <v>9232</v>
      </c>
      <c r="B1078" s="111" t="s">
        <v>1731</v>
      </c>
      <c r="C1078" s="110" t="s">
        <v>791</v>
      </c>
      <c r="D1078" s="110"/>
      <c r="E1078" s="111"/>
    </row>
    <row r="1079" spans="1:5" s="109" customFormat="1" ht="12.75" customHeight="1">
      <c r="A1079" s="31" t="s">
        <v>9233</v>
      </c>
      <c r="B1079" s="19" t="s">
        <v>1732</v>
      </c>
      <c r="C1079" s="20" t="s">
        <v>1733</v>
      </c>
      <c r="D1079" s="20"/>
      <c r="E1079" s="19"/>
    </row>
    <row r="1080" spans="1:5" s="109" customFormat="1" ht="12.75" customHeight="1">
      <c r="A1080" s="31" t="s">
        <v>8370</v>
      </c>
      <c r="B1080" s="111" t="s">
        <v>1734</v>
      </c>
      <c r="C1080" s="110" t="s">
        <v>791</v>
      </c>
      <c r="D1080" s="110"/>
      <c r="E1080" s="111"/>
    </row>
    <row r="1081" spans="1:5" s="109" customFormat="1" ht="12.75" customHeight="1">
      <c r="A1081" s="31" t="s">
        <v>9234</v>
      </c>
      <c r="B1081" s="19" t="s">
        <v>1735</v>
      </c>
      <c r="C1081" s="20" t="s">
        <v>791</v>
      </c>
      <c r="D1081" s="20"/>
      <c r="E1081" s="19"/>
    </row>
    <row r="1082" spans="1:5" s="109" customFormat="1" ht="12.75" customHeight="1">
      <c r="A1082" s="31" t="s">
        <v>9235</v>
      </c>
      <c r="B1082" s="111" t="s">
        <v>1736</v>
      </c>
      <c r="C1082" s="110" t="s">
        <v>791</v>
      </c>
      <c r="D1082" s="110"/>
      <c r="E1082" s="111"/>
    </row>
    <row r="1083" spans="1:5" s="109" customFormat="1" ht="12.75" customHeight="1">
      <c r="A1083" s="31" t="s">
        <v>9236</v>
      </c>
      <c r="B1083" s="19" t="s">
        <v>1737</v>
      </c>
      <c r="C1083" s="20" t="s">
        <v>797</v>
      </c>
      <c r="D1083" s="20"/>
      <c r="E1083" s="19"/>
    </row>
    <row r="1084" spans="1:5" s="109" customFormat="1" ht="12.75" customHeight="1">
      <c r="A1084" s="31" t="s">
        <v>9231</v>
      </c>
      <c r="B1084" s="111" t="s">
        <v>1738</v>
      </c>
      <c r="C1084" s="110" t="s">
        <v>791</v>
      </c>
      <c r="D1084" s="110"/>
      <c r="E1084" s="111"/>
    </row>
    <row r="1085" spans="1:5" s="109" customFormat="1" ht="12.75" customHeight="1">
      <c r="A1085" s="31" t="s">
        <v>9237</v>
      </c>
      <c r="B1085" s="19" t="s">
        <v>1739</v>
      </c>
      <c r="C1085" s="20" t="s">
        <v>1693</v>
      </c>
      <c r="D1085" s="20"/>
      <c r="E1085" s="19"/>
    </row>
    <row r="1086" spans="1:5" s="109" customFormat="1" ht="12.75" customHeight="1">
      <c r="A1086" s="31" t="s">
        <v>9238</v>
      </c>
      <c r="B1086" s="111" t="s">
        <v>1740</v>
      </c>
      <c r="C1086" s="110" t="s">
        <v>1664</v>
      </c>
      <c r="D1086" s="110"/>
      <c r="E1086" s="111"/>
    </row>
    <row r="1087" spans="1:5" s="109" customFormat="1" ht="12.75" customHeight="1">
      <c r="A1087" s="31" t="s">
        <v>9239</v>
      </c>
      <c r="B1087" s="19" t="s">
        <v>1741</v>
      </c>
      <c r="C1087" s="20" t="s">
        <v>1001</v>
      </c>
      <c r="D1087" s="20"/>
      <c r="E1087" s="19"/>
    </row>
    <row r="1088" spans="1:5" s="109" customFormat="1" ht="12.75" customHeight="1">
      <c r="A1088" s="31" t="s">
        <v>9240</v>
      </c>
      <c r="B1088" s="111" t="s">
        <v>1742</v>
      </c>
      <c r="C1088" s="110" t="s">
        <v>1693</v>
      </c>
      <c r="D1088" s="110"/>
      <c r="E1088" s="111"/>
    </row>
    <row r="1089" spans="1:5" s="109" customFormat="1" ht="12.75" customHeight="1">
      <c r="A1089" s="31" t="s">
        <v>9241</v>
      </c>
      <c r="B1089" s="19" t="s">
        <v>1743</v>
      </c>
      <c r="C1089" s="20" t="s">
        <v>933</v>
      </c>
      <c r="D1089" s="20"/>
      <c r="E1089" s="19"/>
    </row>
    <row r="1090" spans="1:5" s="109" customFormat="1" ht="12.75" customHeight="1">
      <c r="A1090" s="31" t="s">
        <v>9242</v>
      </c>
      <c r="B1090" s="111" t="s">
        <v>1744</v>
      </c>
      <c r="C1090" s="110" t="s">
        <v>1693</v>
      </c>
      <c r="D1090" s="110"/>
      <c r="E1090" s="111"/>
    </row>
    <row r="1091" spans="1:5" s="109" customFormat="1" ht="12.75" customHeight="1">
      <c r="A1091" s="31" t="s">
        <v>9243</v>
      </c>
      <c r="B1091" s="19" t="s">
        <v>1745</v>
      </c>
      <c r="C1091" s="20" t="s">
        <v>1658</v>
      </c>
      <c r="D1091" s="20"/>
      <c r="E1091" s="19"/>
    </row>
    <row r="1092" spans="1:5" s="109" customFormat="1" ht="12.75" customHeight="1">
      <c r="A1092" s="31" t="s">
        <v>9244</v>
      </c>
      <c r="B1092" s="111" t="s">
        <v>1746</v>
      </c>
      <c r="C1092" s="110" t="s">
        <v>1693</v>
      </c>
      <c r="D1092" s="110"/>
      <c r="E1092" s="111"/>
    </row>
    <row r="1093" spans="1:5" s="109" customFormat="1" ht="12.75" customHeight="1">
      <c r="A1093" s="31" t="s">
        <v>9245</v>
      </c>
      <c r="B1093" s="19" t="s">
        <v>1747</v>
      </c>
      <c r="C1093" s="20" t="s">
        <v>1496</v>
      </c>
      <c r="D1093" s="20"/>
      <c r="E1093" s="19"/>
    </row>
    <row r="1094" spans="1:5" s="109" customFormat="1" ht="12.75" customHeight="1">
      <c r="A1094" s="31" t="s">
        <v>9246</v>
      </c>
      <c r="B1094" s="111" t="s">
        <v>1748</v>
      </c>
      <c r="C1094" s="110" t="s">
        <v>1658</v>
      </c>
      <c r="D1094" s="110"/>
      <c r="E1094" s="111"/>
    </row>
    <row r="1095" spans="1:5" s="109" customFormat="1" ht="12.75" customHeight="1">
      <c r="A1095" s="31" t="s">
        <v>9247</v>
      </c>
      <c r="B1095" s="19" t="s">
        <v>1749</v>
      </c>
      <c r="C1095" s="20" t="s">
        <v>1693</v>
      </c>
      <c r="D1095" s="20"/>
      <c r="E1095" s="19"/>
    </row>
    <row r="1096" spans="1:5" s="109" customFormat="1" ht="12.75" customHeight="1">
      <c r="A1096" s="31" t="s">
        <v>9248</v>
      </c>
      <c r="B1096" s="111" t="s">
        <v>1750</v>
      </c>
      <c r="C1096" s="110" t="s">
        <v>1651</v>
      </c>
      <c r="D1096" s="110"/>
      <c r="E1096" s="111"/>
    </row>
    <row r="1097" spans="1:5" s="109" customFormat="1" ht="12.75" customHeight="1">
      <c r="A1097" s="31" t="s">
        <v>9249</v>
      </c>
      <c r="B1097" s="19" t="s">
        <v>1751</v>
      </c>
      <c r="C1097" s="20" t="s">
        <v>1117</v>
      </c>
      <c r="D1097" s="20"/>
      <c r="E1097" s="19"/>
    </row>
    <row r="1098" spans="1:5" s="109" customFormat="1" ht="12.75" customHeight="1">
      <c r="A1098" s="31" t="s">
        <v>8906</v>
      </c>
      <c r="B1098" s="111" t="s">
        <v>1752</v>
      </c>
      <c r="C1098" s="110" t="s">
        <v>1228</v>
      </c>
      <c r="D1098" s="110"/>
      <c r="E1098" s="111"/>
    </row>
    <row r="1099" spans="1:5" s="109" customFormat="1" ht="12.75" customHeight="1">
      <c r="A1099" s="31" t="s">
        <v>9250</v>
      </c>
      <c r="B1099" s="19" t="s">
        <v>1753</v>
      </c>
      <c r="C1099" s="20" t="s">
        <v>791</v>
      </c>
      <c r="D1099" s="20"/>
      <c r="E1099" s="19"/>
    </row>
    <row r="1100" spans="1:5" s="109" customFormat="1" ht="12.75" customHeight="1">
      <c r="A1100" s="31" t="s">
        <v>9201</v>
      </c>
      <c r="B1100" s="111" t="s">
        <v>1754</v>
      </c>
      <c r="C1100" s="110" t="s">
        <v>1658</v>
      </c>
      <c r="D1100" s="110"/>
      <c r="E1100" s="111"/>
    </row>
    <row r="1101" spans="1:5" s="109" customFormat="1" ht="12.75" customHeight="1">
      <c r="A1101" s="31" t="s">
        <v>9251</v>
      </c>
      <c r="B1101" s="19" t="s">
        <v>1755</v>
      </c>
      <c r="C1101" s="20" t="s">
        <v>1244</v>
      </c>
      <c r="D1101" s="20"/>
      <c r="E1101" s="19"/>
    </row>
    <row r="1102" spans="1:5" s="109" customFormat="1" ht="12.75" customHeight="1">
      <c r="A1102" s="31" t="s">
        <v>9252</v>
      </c>
      <c r="B1102" s="111" t="s">
        <v>1756</v>
      </c>
      <c r="C1102" s="110" t="s">
        <v>1001</v>
      </c>
      <c r="D1102" s="110"/>
      <c r="E1102" s="111"/>
    </row>
    <row r="1103" spans="1:5" s="109" customFormat="1" ht="12.75" customHeight="1">
      <c r="A1103" s="31" t="s">
        <v>9106</v>
      </c>
      <c r="B1103" s="19" t="s">
        <v>1757</v>
      </c>
      <c r="C1103" s="20" t="s">
        <v>1120</v>
      </c>
      <c r="D1103" s="20"/>
      <c r="E1103" s="19"/>
    </row>
    <row r="1104" spans="1:5" s="109" customFormat="1" ht="12.75" customHeight="1">
      <c r="A1104" s="31" t="s">
        <v>9173</v>
      </c>
      <c r="B1104" s="111" t="s">
        <v>1758</v>
      </c>
      <c r="C1104" s="110" t="s">
        <v>1651</v>
      </c>
      <c r="D1104" s="110"/>
      <c r="E1104" s="111"/>
    </row>
    <row r="1105" spans="1:5" s="109" customFormat="1" ht="12.75" customHeight="1">
      <c r="A1105" s="31" t="s">
        <v>9253</v>
      </c>
      <c r="B1105" s="19" t="s">
        <v>1759</v>
      </c>
      <c r="C1105" s="20" t="s">
        <v>1651</v>
      </c>
      <c r="D1105" s="20"/>
      <c r="E1105" s="19"/>
    </row>
    <row r="1106" spans="1:5" s="109" customFormat="1" ht="12.75" customHeight="1">
      <c r="A1106" s="31" t="s">
        <v>9254</v>
      </c>
      <c r="B1106" s="111" t="s">
        <v>1760</v>
      </c>
      <c r="C1106" s="110" t="s">
        <v>1540</v>
      </c>
      <c r="D1106" s="110"/>
      <c r="E1106" s="111"/>
    </row>
    <row r="1107" spans="1:5" s="109" customFormat="1" ht="12.75" customHeight="1">
      <c r="A1107" s="31" t="s">
        <v>9255</v>
      </c>
      <c r="B1107" s="19" t="s">
        <v>1761</v>
      </c>
      <c r="C1107" s="20" t="s">
        <v>1762</v>
      </c>
      <c r="D1107" s="20"/>
      <c r="E1107" s="19"/>
    </row>
    <row r="1108" spans="1:5" s="109" customFormat="1" ht="12.75" customHeight="1">
      <c r="A1108" s="31" t="s">
        <v>9256</v>
      </c>
      <c r="B1108" s="111" t="s">
        <v>1763</v>
      </c>
      <c r="C1108" s="110" t="s">
        <v>1178</v>
      </c>
      <c r="D1108" s="110"/>
      <c r="E1108" s="111"/>
    </row>
    <row r="1109" spans="1:5" s="109" customFormat="1" ht="12.75" customHeight="1">
      <c r="A1109" s="31" t="s">
        <v>9257</v>
      </c>
      <c r="B1109" s="19" t="s">
        <v>1764</v>
      </c>
      <c r="C1109" s="20" t="s">
        <v>1420</v>
      </c>
      <c r="D1109" s="20"/>
      <c r="E1109" s="19"/>
    </row>
    <row r="1110" spans="1:5" s="109" customFormat="1" ht="12.75" customHeight="1">
      <c r="A1110" s="31" t="s">
        <v>9258</v>
      </c>
      <c r="B1110" s="111" t="s">
        <v>1765</v>
      </c>
      <c r="C1110" s="110" t="s">
        <v>1625</v>
      </c>
      <c r="D1110" s="110"/>
      <c r="E1110" s="111"/>
    </row>
    <row r="1111" spans="1:5" s="109" customFormat="1" ht="12.75" customHeight="1">
      <c r="A1111" s="31" t="s">
        <v>9259</v>
      </c>
      <c r="B1111" s="19" t="s">
        <v>1766</v>
      </c>
      <c r="C1111" s="20" t="s">
        <v>1767</v>
      </c>
      <c r="D1111" s="20"/>
      <c r="E1111" s="19"/>
    </row>
    <row r="1112" spans="1:5" s="109" customFormat="1" ht="12.75" customHeight="1">
      <c r="A1112" s="31" t="s">
        <v>9260</v>
      </c>
      <c r="B1112" s="111" t="s">
        <v>1768</v>
      </c>
      <c r="C1112" s="110" t="s">
        <v>1501</v>
      </c>
      <c r="D1112" s="110"/>
      <c r="E1112" s="111"/>
    </row>
    <row r="1113" spans="1:5" s="109" customFormat="1" ht="12.75" customHeight="1">
      <c r="A1113" s="31" t="s">
        <v>9261</v>
      </c>
      <c r="B1113" s="19" t="s">
        <v>1769</v>
      </c>
      <c r="C1113" s="20" t="s">
        <v>1770</v>
      </c>
      <c r="D1113" s="20"/>
      <c r="E1113" s="19"/>
    </row>
    <row r="1114" spans="1:5" s="109" customFormat="1" ht="12.75" customHeight="1">
      <c r="A1114" s="31" t="s">
        <v>9262</v>
      </c>
      <c r="B1114" s="111" t="s">
        <v>1771</v>
      </c>
      <c r="C1114" s="110" t="s">
        <v>1237</v>
      </c>
      <c r="D1114" s="110"/>
      <c r="E1114" s="111"/>
    </row>
    <row r="1115" spans="1:5" s="109" customFormat="1" ht="12.75" customHeight="1">
      <c r="A1115" s="31" t="s">
        <v>9263</v>
      </c>
      <c r="B1115" s="19" t="s">
        <v>1772</v>
      </c>
      <c r="C1115" s="20" t="s">
        <v>1773</v>
      </c>
      <c r="D1115" s="20"/>
      <c r="E1115" s="19"/>
    </row>
    <row r="1116" spans="1:5" s="109" customFormat="1" ht="12.75" customHeight="1">
      <c r="A1116" s="31" t="s">
        <v>9264</v>
      </c>
      <c r="B1116" s="111" t="s">
        <v>1774</v>
      </c>
      <c r="C1116" s="110" t="s">
        <v>791</v>
      </c>
      <c r="D1116" s="110"/>
      <c r="E1116" s="111"/>
    </row>
    <row r="1117" spans="1:5" s="109" customFormat="1" ht="12.75" customHeight="1">
      <c r="A1117" s="31" t="s">
        <v>9265</v>
      </c>
      <c r="B1117" s="19" t="s">
        <v>1775</v>
      </c>
      <c r="C1117" s="20" t="s">
        <v>1228</v>
      </c>
      <c r="D1117" s="20"/>
      <c r="E1117" s="19"/>
    </row>
    <row r="1118" spans="1:5" s="109" customFormat="1" ht="12.75" customHeight="1">
      <c r="A1118" s="31" t="s">
        <v>9266</v>
      </c>
      <c r="B1118" s="111" t="s">
        <v>1776</v>
      </c>
      <c r="C1118" s="110" t="s">
        <v>1246</v>
      </c>
      <c r="D1118" s="110"/>
      <c r="E1118" s="111"/>
    </row>
    <row r="1119" spans="1:5" s="109" customFormat="1" ht="12.75" customHeight="1">
      <c r="A1119" s="31" t="s">
        <v>9044</v>
      </c>
      <c r="B1119" s="19" t="s">
        <v>1777</v>
      </c>
      <c r="C1119" s="20" t="s">
        <v>1441</v>
      </c>
      <c r="D1119" s="20"/>
      <c r="E1119" s="19"/>
    </row>
    <row r="1120" spans="1:5" s="109" customFormat="1" ht="12.75" customHeight="1">
      <c r="A1120" s="31" t="s">
        <v>9161</v>
      </c>
      <c r="B1120" s="111" t="s">
        <v>1778</v>
      </c>
      <c r="C1120" s="110" t="s">
        <v>1625</v>
      </c>
      <c r="D1120" s="110"/>
      <c r="E1120" s="111"/>
    </row>
    <row r="1121" spans="1:5" s="109" customFormat="1" ht="12.75" customHeight="1">
      <c r="A1121" s="31" t="s">
        <v>9258</v>
      </c>
      <c r="B1121" s="19" t="s">
        <v>1779</v>
      </c>
      <c r="C1121" s="20" t="s">
        <v>1625</v>
      </c>
      <c r="D1121" s="20"/>
      <c r="E1121" s="19"/>
    </row>
    <row r="1122" spans="1:5" s="109" customFormat="1" ht="12.75" customHeight="1">
      <c r="A1122" s="31" t="s">
        <v>9267</v>
      </c>
      <c r="B1122" s="111" t="s">
        <v>1780</v>
      </c>
      <c r="C1122" s="110" t="s">
        <v>1773</v>
      </c>
      <c r="D1122" s="110"/>
      <c r="E1122" s="111"/>
    </row>
    <row r="1123" spans="1:5" s="109" customFormat="1" ht="12.75" customHeight="1">
      <c r="A1123" s="31" t="s">
        <v>9268</v>
      </c>
      <c r="B1123" s="19" t="s">
        <v>1781</v>
      </c>
      <c r="C1123" s="20" t="s">
        <v>1782</v>
      </c>
      <c r="D1123" s="20"/>
      <c r="E1123" s="19"/>
    </row>
    <row r="1124" spans="1:5" s="109" customFormat="1" ht="12.75" customHeight="1">
      <c r="A1124" s="31" t="s">
        <v>8764</v>
      </c>
      <c r="B1124" s="111" t="s">
        <v>1783</v>
      </c>
      <c r="C1124" s="110" t="s">
        <v>1006</v>
      </c>
      <c r="D1124" s="110"/>
      <c r="E1124" s="111"/>
    </row>
    <row r="1125" spans="1:5" s="109" customFormat="1" ht="12.75" customHeight="1">
      <c r="A1125" s="31" t="s">
        <v>9269</v>
      </c>
      <c r="B1125" s="19" t="s">
        <v>1784</v>
      </c>
      <c r="C1125" s="20" t="s">
        <v>1380</v>
      </c>
      <c r="D1125" s="20"/>
      <c r="E1125" s="19"/>
    </row>
    <row r="1126" spans="1:5" s="109" customFormat="1" ht="12.75" customHeight="1">
      <c r="A1126" s="31" t="s">
        <v>9270</v>
      </c>
      <c r="B1126" s="111" t="s">
        <v>1785</v>
      </c>
      <c r="C1126" s="110" t="s">
        <v>1074</v>
      </c>
      <c r="D1126" s="110"/>
      <c r="E1126" s="111"/>
    </row>
    <row r="1127" spans="1:5" s="109" customFormat="1" ht="12.75" customHeight="1">
      <c r="A1127" s="31" t="s">
        <v>9271</v>
      </c>
      <c r="B1127" s="19" t="s">
        <v>1786</v>
      </c>
      <c r="C1127" s="20" t="s">
        <v>1540</v>
      </c>
      <c r="D1127" s="20"/>
      <c r="E1127" s="19"/>
    </row>
    <row r="1128" spans="1:5" s="109" customFormat="1" ht="12.75" customHeight="1">
      <c r="A1128" s="31" t="s">
        <v>9272</v>
      </c>
      <c r="B1128" s="111" t="s">
        <v>1787</v>
      </c>
      <c r="C1128" s="110" t="s">
        <v>1788</v>
      </c>
      <c r="D1128" s="110"/>
      <c r="E1128" s="111"/>
    </row>
    <row r="1129" spans="1:5" s="109" customFormat="1" ht="12.75" customHeight="1">
      <c r="A1129" s="31" t="s">
        <v>9105</v>
      </c>
      <c r="B1129" s="19" t="s">
        <v>1789</v>
      </c>
      <c r="C1129" s="20" t="s">
        <v>1533</v>
      </c>
      <c r="D1129" s="20"/>
      <c r="E1129" s="19"/>
    </row>
    <row r="1130" spans="1:5" s="109" customFormat="1" ht="12.75" customHeight="1">
      <c r="A1130" s="31" t="s">
        <v>9273</v>
      </c>
      <c r="B1130" s="111" t="s">
        <v>1790</v>
      </c>
      <c r="C1130" s="110" t="s">
        <v>1693</v>
      </c>
      <c r="D1130" s="110"/>
      <c r="E1130" s="111"/>
    </row>
    <row r="1131" spans="1:5" s="109" customFormat="1" ht="12.75" customHeight="1">
      <c r="A1131" s="31" t="s">
        <v>9274</v>
      </c>
      <c r="B1131" s="19" t="s">
        <v>1791</v>
      </c>
      <c r="C1131" s="20" t="s">
        <v>1792</v>
      </c>
      <c r="D1131" s="20"/>
      <c r="E1131" s="19"/>
    </row>
    <row r="1132" spans="1:5" s="109" customFormat="1" ht="12.75" customHeight="1">
      <c r="A1132" s="31" t="s">
        <v>9275</v>
      </c>
      <c r="B1132" s="111" t="s">
        <v>1793</v>
      </c>
      <c r="C1132" s="110" t="s">
        <v>886</v>
      </c>
      <c r="D1132" s="110"/>
      <c r="E1132" s="111"/>
    </row>
    <row r="1133" spans="1:5" s="109" customFormat="1" ht="12.75" customHeight="1">
      <c r="A1133" s="31" t="s">
        <v>9276</v>
      </c>
      <c r="B1133" s="19" t="s">
        <v>1794</v>
      </c>
      <c r="C1133" s="20" t="s">
        <v>933</v>
      </c>
      <c r="D1133" s="20"/>
      <c r="E1133" s="19"/>
    </row>
    <row r="1134" spans="1:5" s="109" customFormat="1" ht="12.75" customHeight="1">
      <c r="A1134" s="31" t="s">
        <v>9277</v>
      </c>
      <c r="B1134" s="111" t="s">
        <v>1795</v>
      </c>
      <c r="C1134" s="110" t="s">
        <v>886</v>
      </c>
      <c r="D1134" s="110"/>
      <c r="E1134" s="111"/>
    </row>
    <row r="1135" spans="1:5" s="109" customFormat="1" ht="12.75" customHeight="1">
      <c r="A1135" s="31" t="s">
        <v>9179</v>
      </c>
      <c r="B1135" s="19" t="s">
        <v>1796</v>
      </c>
      <c r="C1135" s="20" t="s">
        <v>1664</v>
      </c>
      <c r="D1135" s="20"/>
      <c r="E1135" s="19"/>
    </row>
    <row r="1136" spans="1:5" s="109" customFormat="1" ht="12.75" customHeight="1">
      <c r="A1136" s="31" t="s">
        <v>8674</v>
      </c>
      <c r="B1136" s="111" t="s">
        <v>1797</v>
      </c>
      <c r="C1136" s="110" t="s">
        <v>933</v>
      </c>
      <c r="D1136" s="110"/>
      <c r="E1136" s="111"/>
    </row>
    <row r="1137" spans="1:5" s="109" customFormat="1" ht="12.75" customHeight="1">
      <c r="A1137" s="31" t="s">
        <v>9278</v>
      </c>
      <c r="B1137" s="19" t="s">
        <v>1798</v>
      </c>
      <c r="C1137" s="20" t="s">
        <v>944</v>
      </c>
      <c r="D1137" s="20"/>
      <c r="E1137" s="19"/>
    </row>
    <row r="1138" spans="1:5" s="109" customFormat="1" ht="12.75" customHeight="1">
      <c r="A1138" s="31" t="s">
        <v>9279</v>
      </c>
      <c r="B1138" s="111" t="s">
        <v>1799</v>
      </c>
      <c r="C1138" s="110" t="s">
        <v>1540</v>
      </c>
      <c r="D1138" s="110"/>
      <c r="E1138" s="111"/>
    </row>
    <row r="1139" spans="1:5" s="109" customFormat="1" ht="12.75" customHeight="1">
      <c r="A1139" s="31" t="s">
        <v>9280</v>
      </c>
      <c r="B1139" s="19" t="s">
        <v>1800</v>
      </c>
      <c r="C1139" s="20" t="s">
        <v>1801</v>
      </c>
      <c r="D1139" s="20"/>
      <c r="E1139" s="19"/>
    </row>
    <row r="1140" spans="1:5" s="109" customFormat="1" ht="12.75" customHeight="1">
      <c r="A1140" s="31" t="s">
        <v>8317</v>
      </c>
      <c r="B1140" s="111" t="s">
        <v>1802</v>
      </c>
      <c r="C1140" s="110" t="s">
        <v>844</v>
      </c>
      <c r="D1140" s="110"/>
      <c r="E1140" s="111"/>
    </row>
    <row r="1141" spans="1:5" s="109" customFormat="1" ht="12.75" customHeight="1">
      <c r="A1141" s="31" t="s">
        <v>9281</v>
      </c>
      <c r="B1141" s="19" t="s">
        <v>1803</v>
      </c>
      <c r="C1141" s="20" t="s">
        <v>1441</v>
      </c>
      <c r="D1141" s="20"/>
      <c r="E1141" s="19"/>
    </row>
    <row r="1142" spans="1:5" s="109" customFormat="1" ht="12.75" customHeight="1">
      <c r="A1142" s="31" t="s">
        <v>9282</v>
      </c>
      <c r="B1142" s="111" t="s">
        <v>1804</v>
      </c>
      <c r="C1142" s="110" t="s">
        <v>1314</v>
      </c>
      <c r="D1142" s="110"/>
      <c r="E1142" s="111"/>
    </row>
    <row r="1143" spans="1:5" s="109" customFormat="1" ht="12.75" customHeight="1">
      <c r="A1143" s="31" t="s">
        <v>9283</v>
      </c>
      <c r="B1143" s="19" t="s">
        <v>1805</v>
      </c>
      <c r="C1143" s="20" t="s">
        <v>1380</v>
      </c>
      <c r="D1143" s="20"/>
      <c r="E1143" s="19"/>
    </row>
    <row r="1144" spans="1:5" s="109" customFormat="1" ht="12.75" customHeight="1">
      <c r="A1144" s="31" t="s">
        <v>8619</v>
      </c>
      <c r="B1144" s="111" t="s">
        <v>1806</v>
      </c>
      <c r="C1144" s="110" t="s">
        <v>791</v>
      </c>
      <c r="D1144" s="110"/>
      <c r="E1144" s="111"/>
    </row>
    <row r="1145" spans="1:5" s="109" customFormat="1" ht="12.75" customHeight="1">
      <c r="A1145" s="31" t="s">
        <v>8801</v>
      </c>
      <c r="B1145" s="19" t="s">
        <v>1807</v>
      </c>
      <c r="C1145" s="20" t="s">
        <v>1072</v>
      </c>
      <c r="D1145" s="20"/>
      <c r="E1145" s="19"/>
    </row>
    <row r="1146" spans="1:5" s="109" customFormat="1" ht="12.75" customHeight="1">
      <c r="A1146" s="31" t="s">
        <v>9284</v>
      </c>
      <c r="B1146" s="111" t="s">
        <v>1808</v>
      </c>
      <c r="C1146" s="110" t="s">
        <v>1809</v>
      </c>
      <c r="D1146" s="110"/>
      <c r="E1146" s="111"/>
    </row>
    <row r="1147" spans="1:5" s="109" customFormat="1" ht="12.75" customHeight="1">
      <c r="A1147" s="31" t="s">
        <v>9285</v>
      </c>
      <c r="B1147" s="19" t="s">
        <v>1810</v>
      </c>
      <c r="C1147" s="20" t="s">
        <v>1441</v>
      </c>
      <c r="D1147" s="20"/>
      <c r="E1147" s="19"/>
    </row>
    <row r="1148" spans="1:5" s="109" customFormat="1" ht="12.75" customHeight="1">
      <c r="A1148" s="31" t="s">
        <v>9286</v>
      </c>
      <c r="B1148" s="111" t="s">
        <v>1811</v>
      </c>
      <c r="C1148" s="110" t="s">
        <v>1540</v>
      </c>
      <c r="D1148" s="110"/>
      <c r="E1148" s="111"/>
    </row>
    <row r="1149" spans="1:5" s="109" customFormat="1" ht="12.75" customHeight="1">
      <c r="A1149" s="31" t="s">
        <v>9238</v>
      </c>
      <c r="B1149" s="19" t="s">
        <v>1812</v>
      </c>
      <c r="C1149" s="20" t="s">
        <v>1664</v>
      </c>
      <c r="D1149" s="20"/>
      <c r="E1149" s="19"/>
    </row>
    <row r="1150" spans="1:5" s="109" customFormat="1" ht="12.75" customHeight="1">
      <c r="A1150" s="31" t="s">
        <v>9287</v>
      </c>
      <c r="B1150" s="19" t="s">
        <v>1813</v>
      </c>
      <c r="C1150" s="20" t="s">
        <v>1372</v>
      </c>
      <c r="D1150" s="20"/>
      <c r="E1150" s="19"/>
    </row>
    <row r="1151" spans="1:5" s="109" customFormat="1" ht="12.75" customHeight="1">
      <c r="A1151" s="31" t="s">
        <v>9259</v>
      </c>
      <c r="B1151" s="111" t="s">
        <v>1814</v>
      </c>
      <c r="C1151" s="110" t="s">
        <v>1767</v>
      </c>
      <c r="D1151" s="110"/>
      <c r="E1151" s="111"/>
    </row>
    <row r="1152" spans="1:5" s="109" customFormat="1" ht="12.75" customHeight="1">
      <c r="A1152" s="31" t="s">
        <v>8785</v>
      </c>
      <c r="B1152" s="19" t="s">
        <v>1815</v>
      </c>
      <c r="C1152" s="20" t="s">
        <v>1041</v>
      </c>
      <c r="D1152" s="20"/>
      <c r="E1152" s="19"/>
    </row>
    <row r="1153" spans="1:5" s="109" customFormat="1" ht="12.75" customHeight="1">
      <c r="A1153" s="31" t="s">
        <v>9288</v>
      </c>
      <c r="B1153" s="111" t="s">
        <v>1816</v>
      </c>
      <c r="C1153" s="110" t="s">
        <v>1817</v>
      </c>
      <c r="D1153" s="110"/>
      <c r="E1153" s="111"/>
    </row>
    <row r="1154" spans="1:5" s="109" customFormat="1" ht="12.75" customHeight="1">
      <c r="A1154" s="31" t="s">
        <v>9289</v>
      </c>
      <c r="B1154" s="19" t="s">
        <v>1818</v>
      </c>
      <c r="C1154" s="20" t="s">
        <v>1540</v>
      </c>
      <c r="D1154" s="20"/>
      <c r="E1154" s="19"/>
    </row>
    <row r="1155" spans="1:5" s="109" customFormat="1" ht="12.75" customHeight="1">
      <c r="A1155" s="31" t="s">
        <v>8827</v>
      </c>
      <c r="B1155" s="111" t="s">
        <v>1819</v>
      </c>
      <c r="C1155" s="110" t="s">
        <v>1117</v>
      </c>
      <c r="D1155" s="110"/>
      <c r="E1155" s="111"/>
    </row>
    <row r="1156" spans="1:5" s="109" customFormat="1" ht="12.75" customHeight="1">
      <c r="A1156" s="31" t="s">
        <v>9290</v>
      </c>
      <c r="B1156" s="19" t="s">
        <v>1820</v>
      </c>
      <c r="C1156" s="20" t="s">
        <v>797</v>
      </c>
      <c r="D1156" s="20"/>
      <c r="E1156" s="19"/>
    </row>
    <row r="1157" spans="1:5" s="109" customFormat="1" ht="12.75" customHeight="1">
      <c r="A1157" s="31" t="s">
        <v>8906</v>
      </c>
      <c r="B1157" s="111" t="s">
        <v>1821</v>
      </c>
      <c r="C1157" s="110" t="s">
        <v>1228</v>
      </c>
      <c r="D1157" s="110"/>
      <c r="E1157" s="111"/>
    </row>
    <row r="1158" spans="1:5" s="109" customFormat="1" ht="12.75" customHeight="1">
      <c r="A1158" s="31" t="s">
        <v>9291</v>
      </c>
      <c r="B1158" s="19" t="s">
        <v>1822</v>
      </c>
      <c r="C1158" s="20" t="s">
        <v>1823</v>
      </c>
      <c r="D1158" s="20"/>
      <c r="E1158" s="19"/>
    </row>
    <row r="1159" spans="1:5" s="109" customFormat="1" ht="12.75" customHeight="1">
      <c r="A1159" s="31" t="s">
        <v>9028</v>
      </c>
      <c r="B1159" s="111" t="s">
        <v>1824</v>
      </c>
      <c r="C1159" s="110" t="s">
        <v>1420</v>
      </c>
      <c r="D1159" s="110"/>
      <c r="E1159" s="111"/>
    </row>
    <row r="1160" spans="1:5" s="109" customFormat="1" ht="12.75" customHeight="1">
      <c r="A1160" s="31" t="s">
        <v>9292</v>
      </c>
      <c r="B1160" s="19" t="s">
        <v>1825</v>
      </c>
      <c r="C1160" s="20" t="s">
        <v>1228</v>
      </c>
      <c r="D1160" s="20"/>
      <c r="E1160" s="19"/>
    </row>
    <row r="1161" spans="1:5" s="109" customFormat="1" ht="12.75" customHeight="1">
      <c r="A1161" s="31" t="s">
        <v>9293</v>
      </c>
      <c r="B1161" s="111" t="s">
        <v>1826</v>
      </c>
      <c r="C1161" s="110" t="s">
        <v>791</v>
      </c>
      <c r="D1161" s="110"/>
      <c r="E1161" s="111"/>
    </row>
    <row r="1162" spans="1:5" s="109" customFormat="1" ht="12.75" customHeight="1">
      <c r="A1162" s="31" t="s">
        <v>9294</v>
      </c>
      <c r="B1162" s="19" t="s">
        <v>1827</v>
      </c>
      <c r="C1162" s="20" t="s">
        <v>1767</v>
      </c>
      <c r="D1162" s="20"/>
      <c r="E1162" s="19"/>
    </row>
    <row r="1163" spans="1:5" s="109" customFormat="1" ht="12.75" customHeight="1">
      <c r="A1163" s="31" t="s">
        <v>9295</v>
      </c>
      <c r="B1163" s="111" t="s">
        <v>1828</v>
      </c>
      <c r="C1163" s="110" t="s">
        <v>1553</v>
      </c>
      <c r="D1163" s="110"/>
      <c r="E1163" s="111"/>
    </row>
    <row r="1164" spans="1:5" s="109" customFormat="1" ht="12.75" customHeight="1">
      <c r="A1164" s="31" t="s">
        <v>9296</v>
      </c>
      <c r="B1164" s="19" t="s">
        <v>1829</v>
      </c>
      <c r="C1164" s="20" t="s">
        <v>1117</v>
      </c>
      <c r="D1164" s="20"/>
      <c r="E1164" s="19"/>
    </row>
    <row r="1165" spans="1:5" s="109" customFormat="1" ht="12.75" customHeight="1">
      <c r="A1165" s="31" t="s">
        <v>9297</v>
      </c>
      <c r="B1165" s="111" t="s">
        <v>1830</v>
      </c>
      <c r="C1165" s="110" t="s">
        <v>1117</v>
      </c>
      <c r="D1165" s="110"/>
      <c r="E1165" s="111"/>
    </row>
    <row r="1166" spans="1:5" s="109" customFormat="1" ht="12.75" customHeight="1">
      <c r="A1166" s="31" t="s">
        <v>9298</v>
      </c>
      <c r="B1166" s="19" t="s">
        <v>1831</v>
      </c>
      <c r="C1166" s="20" t="s">
        <v>1496</v>
      </c>
      <c r="D1166" s="20"/>
      <c r="E1166" s="19"/>
    </row>
    <row r="1167" spans="1:5" s="109" customFormat="1" ht="12.75" customHeight="1">
      <c r="A1167" s="31" t="s">
        <v>9299</v>
      </c>
      <c r="B1167" s="111" t="s">
        <v>1832</v>
      </c>
      <c r="C1167" s="110" t="s">
        <v>1809</v>
      </c>
      <c r="D1167" s="110"/>
      <c r="E1167" s="111"/>
    </row>
    <row r="1168" spans="1:5" s="109" customFormat="1" ht="12.75" customHeight="1">
      <c r="A1168" s="31" t="s">
        <v>9300</v>
      </c>
      <c r="B1168" s="19" t="s">
        <v>1833</v>
      </c>
      <c r="C1168" s="20" t="s">
        <v>1625</v>
      </c>
      <c r="D1168" s="20"/>
      <c r="E1168" s="19"/>
    </row>
    <row r="1169" spans="1:5" s="109" customFormat="1" ht="12.75" customHeight="1">
      <c r="A1169" s="31" t="s">
        <v>9301</v>
      </c>
      <c r="B1169" s="111" t="s">
        <v>1834</v>
      </c>
      <c r="C1169" s="110" t="s">
        <v>791</v>
      </c>
      <c r="D1169" s="110"/>
      <c r="E1169" s="111"/>
    </row>
    <row r="1170" spans="1:5" s="109" customFormat="1" ht="12.75" customHeight="1">
      <c r="A1170" s="31" t="s">
        <v>9302</v>
      </c>
      <c r="B1170" s="19" t="s">
        <v>1835</v>
      </c>
      <c r="C1170" s="20" t="s">
        <v>1380</v>
      </c>
      <c r="D1170" s="20"/>
      <c r="E1170" s="19"/>
    </row>
    <row r="1171" spans="1:5" s="109" customFormat="1" ht="12.75" customHeight="1">
      <c r="A1171" s="31" t="s">
        <v>9303</v>
      </c>
      <c r="B1171" s="111" t="s">
        <v>1836</v>
      </c>
      <c r="C1171" s="110" t="s">
        <v>933</v>
      </c>
      <c r="D1171" s="110"/>
      <c r="E1171" s="111"/>
    </row>
    <row r="1172" spans="1:5" s="109" customFormat="1" ht="12.75" customHeight="1">
      <c r="A1172" s="31" t="s">
        <v>9304</v>
      </c>
      <c r="B1172" s="19" t="s">
        <v>1837</v>
      </c>
      <c r="C1172" s="20" t="s">
        <v>1801</v>
      </c>
      <c r="D1172" s="20"/>
      <c r="E1172" s="19"/>
    </row>
    <row r="1173" spans="1:5" s="109" customFormat="1" ht="12.75" customHeight="1">
      <c r="A1173" s="31" t="s">
        <v>9305</v>
      </c>
      <c r="B1173" s="111" t="s">
        <v>1838</v>
      </c>
      <c r="C1173" s="110" t="s">
        <v>1839</v>
      </c>
      <c r="D1173" s="110"/>
      <c r="E1173" s="111"/>
    </row>
    <row r="1174" spans="1:5" s="109" customFormat="1" ht="12.75" customHeight="1">
      <c r="A1174" s="31" t="s">
        <v>9306</v>
      </c>
      <c r="B1174" s="19" t="s">
        <v>1840</v>
      </c>
      <c r="C1174" s="20" t="s">
        <v>1841</v>
      </c>
      <c r="D1174" s="20"/>
      <c r="E1174" s="19"/>
    </row>
    <row r="1175" spans="1:5" s="109" customFormat="1" ht="12.75" customHeight="1">
      <c r="A1175" s="31" t="s">
        <v>9307</v>
      </c>
      <c r="B1175" s="111" t="s">
        <v>1842</v>
      </c>
      <c r="C1175" s="110" t="s">
        <v>1540</v>
      </c>
      <c r="D1175" s="110"/>
      <c r="E1175" s="111"/>
    </row>
    <row r="1176" spans="1:5" s="109" customFormat="1" ht="12.75" customHeight="1">
      <c r="A1176" s="31" t="s">
        <v>9308</v>
      </c>
      <c r="B1176" s="19" t="s">
        <v>1843</v>
      </c>
      <c r="C1176" s="20" t="s">
        <v>1792</v>
      </c>
      <c r="D1176" s="20"/>
      <c r="E1176" s="19"/>
    </row>
    <row r="1177" spans="1:5" s="109" customFormat="1" ht="12.75" customHeight="1">
      <c r="A1177" s="31" t="s">
        <v>9309</v>
      </c>
      <c r="B1177" s="111" t="s">
        <v>1844</v>
      </c>
      <c r="C1177" s="110" t="s">
        <v>1117</v>
      </c>
      <c r="D1177" s="110"/>
      <c r="E1177" s="111"/>
    </row>
    <row r="1178" spans="1:5" s="109" customFormat="1" ht="12.75" customHeight="1">
      <c r="A1178" s="31" t="s">
        <v>8829</v>
      </c>
      <c r="B1178" s="19" t="s">
        <v>1845</v>
      </c>
      <c r="C1178" s="20" t="s">
        <v>1095</v>
      </c>
      <c r="D1178" s="20"/>
      <c r="E1178" s="19"/>
    </row>
    <row r="1179" spans="1:5" s="109" customFormat="1" ht="12.75" customHeight="1">
      <c r="A1179" s="31" t="s">
        <v>9310</v>
      </c>
      <c r="B1179" s="111" t="s">
        <v>1846</v>
      </c>
      <c r="C1179" s="110" t="s">
        <v>1095</v>
      </c>
      <c r="D1179" s="110"/>
      <c r="E1179" s="111"/>
    </row>
    <row r="1180" spans="1:5" s="109" customFormat="1" ht="12.75" customHeight="1">
      <c r="A1180" s="31" t="s">
        <v>9311</v>
      </c>
      <c r="B1180" s="19" t="s">
        <v>1847</v>
      </c>
      <c r="C1180" s="20" t="s">
        <v>1839</v>
      </c>
      <c r="D1180" s="20"/>
      <c r="E1180" s="19"/>
    </row>
    <row r="1181" spans="1:5" s="109" customFormat="1" ht="12.75" customHeight="1">
      <c r="A1181" s="31" t="s">
        <v>9312</v>
      </c>
      <c r="B1181" s="111" t="s">
        <v>1848</v>
      </c>
      <c r="C1181" s="110" t="s">
        <v>1849</v>
      </c>
      <c r="D1181" s="110"/>
      <c r="E1181" s="111"/>
    </row>
    <row r="1182" spans="1:5" s="109" customFormat="1" ht="12.75" customHeight="1">
      <c r="A1182" s="31" t="s">
        <v>9313</v>
      </c>
      <c r="B1182" s="19" t="s">
        <v>1850</v>
      </c>
      <c r="C1182" s="20" t="s">
        <v>1540</v>
      </c>
      <c r="D1182" s="20"/>
      <c r="E1182" s="19"/>
    </row>
    <row r="1183" spans="1:5" s="109" customFormat="1" ht="12.75" customHeight="1">
      <c r="A1183" s="31" t="s">
        <v>9314</v>
      </c>
      <c r="B1183" s="111" t="s">
        <v>1851</v>
      </c>
      <c r="C1183" s="110" t="s">
        <v>1852</v>
      </c>
      <c r="D1183" s="110"/>
      <c r="E1183" s="111"/>
    </row>
    <row r="1184" spans="1:5" s="109" customFormat="1" ht="12.75" customHeight="1">
      <c r="A1184" s="31" t="s">
        <v>9315</v>
      </c>
      <c r="B1184" s="19" t="s">
        <v>1853</v>
      </c>
      <c r="C1184" s="20" t="s">
        <v>1314</v>
      </c>
      <c r="D1184" s="20"/>
      <c r="E1184" s="19"/>
    </row>
    <row r="1185" spans="1:5" s="109" customFormat="1" ht="12.75" customHeight="1">
      <c r="A1185" s="31" t="s">
        <v>8725</v>
      </c>
      <c r="B1185" s="111" t="s">
        <v>1854</v>
      </c>
      <c r="C1185" s="110" t="s">
        <v>944</v>
      </c>
      <c r="D1185" s="110"/>
      <c r="E1185" s="111"/>
    </row>
    <row r="1186" spans="1:5" s="109" customFormat="1" ht="12.75" customHeight="1">
      <c r="A1186" s="31" t="s">
        <v>9316</v>
      </c>
      <c r="B1186" s="19" t="s">
        <v>1855</v>
      </c>
      <c r="C1186" s="20" t="s">
        <v>944</v>
      </c>
      <c r="D1186" s="20"/>
      <c r="E1186" s="19"/>
    </row>
    <row r="1187" spans="1:5" s="109" customFormat="1" ht="12.75" customHeight="1">
      <c r="A1187" s="31" t="s">
        <v>9317</v>
      </c>
      <c r="B1187" s="111" t="s">
        <v>1856</v>
      </c>
      <c r="C1187" s="110" t="s">
        <v>1420</v>
      </c>
      <c r="D1187" s="110"/>
      <c r="E1187" s="111"/>
    </row>
    <row r="1188" spans="1:5" s="109" customFormat="1" ht="12.75" customHeight="1">
      <c r="A1188" s="31" t="s">
        <v>8785</v>
      </c>
      <c r="B1188" s="19" t="s">
        <v>1857</v>
      </c>
      <c r="C1188" s="20" t="s">
        <v>1041</v>
      </c>
      <c r="D1188" s="20"/>
      <c r="E1188" s="19"/>
    </row>
    <row r="1189" spans="1:5" s="109" customFormat="1" ht="12.75" customHeight="1">
      <c r="A1189" s="31" t="s">
        <v>9268</v>
      </c>
      <c r="B1189" s="111" t="s">
        <v>1858</v>
      </c>
      <c r="C1189" s="110" t="s">
        <v>1782</v>
      </c>
      <c r="D1189" s="110"/>
      <c r="E1189" s="111"/>
    </row>
    <row r="1190" spans="1:5" s="109" customFormat="1" ht="12.75" customHeight="1">
      <c r="A1190" s="31" t="s">
        <v>8784</v>
      </c>
      <c r="B1190" s="19" t="s">
        <v>1859</v>
      </c>
      <c r="C1190" s="20" t="s">
        <v>1041</v>
      </c>
      <c r="D1190" s="20"/>
      <c r="E1190" s="19"/>
    </row>
    <row r="1191" spans="1:5" s="109" customFormat="1" ht="12.75" customHeight="1">
      <c r="A1191" s="31" t="s">
        <v>9034</v>
      </c>
      <c r="B1191" s="111" t="s">
        <v>1860</v>
      </c>
      <c r="C1191" s="110" t="s">
        <v>1074</v>
      </c>
      <c r="D1191" s="110"/>
      <c r="E1191" s="111"/>
    </row>
    <row r="1192" spans="1:5" s="109" customFormat="1" ht="12.75" customHeight="1">
      <c r="A1192" s="31" t="s">
        <v>9318</v>
      </c>
      <c r="B1192" s="19" t="s">
        <v>1861</v>
      </c>
      <c r="C1192" s="20" t="s">
        <v>1578</v>
      </c>
      <c r="D1192" s="20"/>
      <c r="E1192" s="19"/>
    </row>
    <row r="1193" spans="1:5" s="109" customFormat="1" ht="12.75" customHeight="1">
      <c r="A1193" s="31" t="s">
        <v>9319</v>
      </c>
      <c r="B1193" s="111" t="s">
        <v>1862</v>
      </c>
      <c r="C1193" s="110" t="s">
        <v>1540</v>
      </c>
      <c r="D1193" s="110"/>
      <c r="E1193" s="111"/>
    </row>
    <row r="1194" spans="1:5" s="109" customFormat="1" ht="12.75" customHeight="1">
      <c r="A1194" s="31" t="s">
        <v>9320</v>
      </c>
      <c r="B1194" s="19" t="s">
        <v>1863</v>
      </c>
      <c r="C1194" s="20" t="s">
        <v>1864</v>
      </c>
      <c r="D1194" s="20"/>
      <c r="E1194" s="19"/>
    </row>
    <row r="1195" spans="1:5" s="109" customFormat="1" ht="12.75" customHeight="1">
      <c r="A1195" s="31" t="s">
        <v>9321</v>
      </c>
      <c r="B1195" s="111" t="s">
        <v>1865</v>
      </c>
      <c r="C1195" s="110" t="s">
        <v>1420</v>
      </c>
      <c r="D1195" s="110"/>
      <c r="E1195" s="111"/>
    </row>
    <row r="1196" spans="1:5" s="109" customFormat="1" ht="12.75" customHeight="1">
      <c r="A1196" s="31" t="s">
        <v>8374</v>
      </c>
      <c r="B1196" s="19" t="s">
        <v>1866</v>
      </c>
      <c r="C1196" s="20" t="s">
        <v>1867</v>
      </c>
      <c r="D1196" s="20"/>
      <c r="E1196" s="19"/>
    </row>
    <row r="1197" spans="1:5" s="109" customFormat="1" ht="12.75" customHeight="1">
      <c r="A1197" s="31" t="s">
        <v>9322</v>
      </c>
      <c r="B1197" s="111" t="s">
        <v>1868</v>
      </c>
      <c r="C1197" s="110" t="s">
        <v>1420</v>
      </c>
      <c r="D1197" s="110"/>
      <c r="E1197" s="111"/>
    </row>
    <row r="1198" spans="1:5" s="109" customFormat="1" ht="12.75" customHeight="1">
      <c r="A1198" s="31" t="s">
        <v>9323</v>
      </c>
      <c r="B1198" s="19" t="s">
        <v>1869</v>
      </c>
      <c r="C1198" s="20" t="s">
        <v>1870</v>
      </c>
      <c r="D1198" s="20"/>
      <c r="E1198" s="19"/>
    </row>
    <row r="1199" spans="1:5" s="109" customFormat="1" ht="12.75" customHeight="1">
      <c r="A1199" s="31" t="s">
        <v>8791</v>
      </c>
      <c r="B1199" s="111" t="s">
        <v>1871</v>
      </c>
      <c r="C1199" s="110" t="s">
        <v>1068</v>
      </c>
      <c r="D1199" s="110"/>
      <c r="E1199" s="111"/>
    </row>
    <row r="1200" spans="1:5" s="109" customFormat="1" ht="12.75" customHeight="1">
      <c r="A1200" s="31" t="s">
        <v>9324</v>
      </c>
      <c r="B1200" s="19" t="s">
        <v>1872</v>
      </c>
      <c r="C1200" s="20" t="s">
        <v>1228</v>
      </c>
      <c r="D1200" s="20"/>
      <c r="E1200" s="19"/>
    </row>
    <row r="1201" spans="1:5" s="109" customFormat="1" ht="12.75" customHeight="1">
      <c r="A1201" s="31" t="s">
        <v>8824</v>
      </c>
      <c r="B1201" s="111" t="s">
        <v>1873</v>
      </c>
      <c r="C1201" s="110" t="s">
        <v>1093</v>
      </c>
      <c r="D1201" s="110"/>
      <c r="E1201" s="111"/>
    </row>
    <row r="1202" spans="1:5" s="109" customFormat="1" ht="12.75" customHeight="1">
      <c r="A1202" s="31" t="s">
        <v>9325</v>
      </c>
      <c r="B1202" s="19" t="s">
        <v>1874</v>
      </c>
      <c r="C1202" s="20" t="s">
        <v>791</v>
      </c>
      <c r="D1202" s="20"/>
      <c r="E1202" s="19"/>
    </row>
    <row r="1203" spans="1:5" s="109" customFormat="1" ht="12.75" customHeight="1">
      <c r="A1203" s="31" t="s">
        <v>9323</v>
      </c>
      <c r="B1203" s="111" t="s">
        <v>1875</v>
      </c>
      <c r="C1203" s="110" t="s">
        <v>1870</v>
      </c>
      <c r="D1203" s="110"/>
      <c r="E1203" s="111"/>
    </row>
    <row r="1204" spans="1:5" s="109" customFormat="1" ht="12.75" customHeight="1">
      <c r="A1204" s="31" t="s">
        <v>8674</v>
      </c>
      <c r="B1204" s="19" t="s">
        <v>1876</v>
      </c>
      <c r="C1204" s="20" t="s">
        <v>933</v>
      </c>
      <c r="D1204" s="20"/>
      <c r="E1204" s="19"/>
    </row>
    <row r="1205" spans="1:5" s="109" customFormat="1" ht="12.75" customHeight="1">
      <c r="A1205" s="31" t="s">
        <v>9326</v>
      </c>
      <c r="B1205" s="111" t="s">
        <v>1877</v>
      </c>
      <c r="C1205" s="110" t="s">
        <v>1724</v>
      </c>
      <c r="D1205" s="110"/>
      <c r="E1205" s="111"/>
    </row>
    <row r="1206" spans="1:5" s="109" customFormat="1" ht="12.75" customHeight="1">
      <c r="A1206" s="31" t="s">
        <v>9327</v>
      </c>
      <c r="B1206" s="19" t="s">
        <v>1878</v>
      </c>
      <c r="C1206" s="20" t="s">
        <v>1441</v>
      </c>
      <c r="D1206" s="20"/>
      <c r="E1206" s="19"/>
    </row>
    <row r="1207" spans="1:5" s="109" customFormat="1" ht="12.75" customHeight="1">
      <c r="A1207" s="31" t="s">
        <v>9328</v>
      </c>
      <c r="B1207" s="111" t="s">
        <v>1879</v>
      </c>
      <c r="C1207" s="110" t="s">
        <v>1817</v>
      </c>
      <c r="D1207" s="110"/>
      <c r="E1207" s="111"/>
    </row>
    <row r="1208" spans="1:5" s="109" customFormat="1" ht="12.75" customHeight="1">
      <c r="A1208" s="31" t="s">
        <v>9329</v>
      </c>
      <c r="B1208" s="19" t="s">
        <v>1880</v>
      </c>
      <c r="C1208" s="20" t="s">
        <v>1540</v>
      </c>
      <c r="D1208" s="20"/>
      <c r="E1208" s="19"/>
    </row>
    <row r="1209" spans="1:5" s="109" customFormat="1" ht="12.75" customHeight="1">
      <c r="A1209" s="31" t="s">
        <v>9330</v>
      </c>
      <c r="B1209" s="111" t="s">
        <v>1881</v>
      </c>
      <c r="C1209" s="110" t="s">
        <v>1540</v>
      </c>
      <c r="D1209" s="110"/>
      <c r="E1209" s="111"/>
    </row>
    <row r="1210" spans="1:5" s="109" customFormat="1" ht="12.75" customHeight="1">
      <c r="A1210" s="31" t="s">
        <v>9331</v>
      </c>
      <c r="B1210" s="19" t="s">
        <v>1882</v>
      </c>
      <c r="C1210" s="20" t="s">
        <v>1375</v>
      </c>
      <c r="D1210" s="20"/>
      <c r="E1210" s="19"/>
    </row>
    <row r="1211" spans="1:5" s="109" customFormat="1" ht="12.75" customHeight="1">
      <c r="A1211" s="31" t="s">
        <v>9332</v>
      </c>
      <c r="B1211" s="111" t="s">
        <v>1883</v>
      </c>
      <c r="C1211" s="110" t="s">
        <v>1375</v>
      </c>
      <c r="D1211" s="110"/>
      <c r="E1211" s="111"/>
    </row>
    <row r="1212" spans="1:5" s="109" customFormat="1" ht="12.75" customHeight="1">
      <c r="A1212" s="31" t="s">
        <v>9333</v>
      </c>
      <c r="B1212" s="19" t="s">
        <v>1884</v>
      </c>
      <c r="C1212" s="20" t="s">
        <v>1809</v>
      </c>
      <c r="D1212" s="20"/>
      <c r="E1212" s="19"/>
    </row>
    <row r="1213" spans="1:5" s="109" customFormat="1" ht="12.75" customHeight="1">
      <c r="A1213" s="31" t="s">
        <v>9315</v>
      </c>
      <c r="B1213" s="111" t="s">
        <v>1885</v>
      </c>
      <c r="C1213" s="110" t="s">
        <v>1314</v>
      </c>
      <c r="D1213" s="110"/>
      <c r="E1213" s="111"/>
    </row>
    <row r="1214" spans="1:5" s="109" customFormat="1" ht="12.75" customHeight="1">
      <c r="A1214" s="31" t="s">
        <v>9334</v>
      </c>
      <c r="B1214" s="19" t="s">
        <v>1886</v>
      </c>
      <c r="C1214" s="20" t="s">
        <v>1034</v>
      </c>
      <c r="D1214" s="20"/>
      <c r="E1214" s="19"/>
    </row>
    <row r="1215" spans="1:5" s="109" customFormat="1" ht="12.75" customHeight="1">
      <c r="A1215" s="31" t="s">
        <v>9335</v>
      </c>
      <c r="B1215" s="111" t="s">
        <v>1887</v>
      </c>
      <c r="C1215" s="110" t="s">
        <v>1542</v>
      </c>
      <c r="D1215" s="110"/>
      <c r="E1215" s="111"/>
    </row>
    <row r="1216" spans="1:5" s="109" customFormat="1" ht="12.75" customHeight="1">
      <c r="A1216" s="31" t="s">
        <v>9336</v>
      </c>
      <c r="B1216" s="19" t="s">
        <v>1888</v>
      </c>
      <c r="C1216" s="20" t="s">
        <v>1400</v>
      </c>
      <c r="D1216" s="20"/>
      <c r="E1216" s="19"/>
    </row>
    <row r="1217" spans="1:5" s="109" customFormat="1" ht="12.75" customHeight="1">
      <c r="A1217" s="31" t="s">
        <v>9337</v>
      </c>
      <c r="B1217" s="111" t="s">
        <v>1889</v>
      </c>
      <c r="C1217" s="110" t="s">
        <v>1375</v>
      </c>
      <c r="D1217" s="110"/>
      <c r="E1217" s="111"/>
    </row>
    <row r="1218" spans="1:5" s="109" customFormat="1" ht="12.75" customHeight="1">
      <c r="A1218" s="31" t="s">
        <v>8370</v>
      </c>
      <c r="B1218" s="19" t="s">
        <v>1890</v>
      </c>
      <c r="C1218" s="20" t="s">
        <v>791</v>
      </c>
      <c r="D1218" s="20"/>
      <c r="E1218" s="19"/>
    </row>
    <row r="1219" spans="1:5" s="109" customFormat="1" ht="12.75" customHeight="1">
      <c r="A1219" s="31" t="s">
        <v>9338</v>
      </c>
      <c r="B1219" s="111" t="s">
        <v>1891</v>
      </c>
      <c r="C1219" s="110" t="s">
        <v>1542</v>
      </c>
      <c r="D1219" s="110"/>
      <c r="E1219" s="111"/>
    </row>
    <row r="1220" spans="1:5" s="109" customFormat="1" ht="12.75" customHeight="1">
      <c r="A1220" s="31" t="s">
        <v>9339</v>
      </c>
      <c r="B1220" s="19" t="s">
        <v>1892</v>
      </c>
      <c r="C1220" s="20" t="s">
        <v>1139</v>
      </c>
      <c r="D1220" s="20"/>
      <c r="E1220" s="19"/>
    </row>
    <row r="1221" spans="1:5" s="109" customFormat="1" ht="12.75" customHeight="1">
      <c r="A1221" s="31" t="s">
        <v>9274</v>
      </c>
      <c r="B1221" s="111" t="s">
        <v>1893</v>
      </c>
      <c r="C1221" s="110" t="s">
        <v>1792</v>
      </c>
      <c r="D1221" s="110"/>
      <c r="E1221" s="111"/>
    </row>
    <row r="1222" spans="1:5" s="109" customFormat="1" ht="12.75" customHeight="1">
      <c r="A1222" s="31" t="s">
        <v>9340</v>
      </c>
      <c r="B1222" s="19" t="s">
        <v>1894</v>
      </c>
      <c r="C1222" s="20" t="s">
        <v>1056</v>
      </c>
      <c r="D1222" s="20"/>
      <c r="E1222" s="19"/>
    </row>
    <row r="1223" spans="1:5" s="109" customFormat="1" ht="12.75" customHeight="1">
      <c r="A1223" s="31" t="s">
        <v>9341</v>
      </c>
      <c r="B1223" s="111" t="s">
        <v>1895</v>
      </c>
      <c r="C1223" s="110" t="s">
        <v>1474</v>
      </c>
      <c r="D1223" s="110"/>
      <c r="E1223" s="111"/>
    </row>
    <row r="1224" spans="1:5" s="109" customFormat="1" ht="12.75" customHeight="1">
      <c r="A1224" s="31" t="s">
        <v>9118</v>
      </c>
      <c r="B1224" s="19" t="s">
        <v>1896</v>
      </c>
      <c r="C1224" s="20" t="s">
        <v>1553</v>
      </c>
      <c r="D1224" s="20"/>
      <c r="E1224" s="19"/>
    </row>
    <row r="1225" spans="1:5" s="109" customFormat="1" ht="12.75" customHeight="1">
      <c r="A1225" s="31" t="s">
        <v>8827</v>
      </c>
      <c r="B1225" s="111" t="s">
        <v>1897</v>
      </c>
      <c r="C1225" s="110" t="s">
        <v>1117</v>
      </c>
      <c r="D1225" s="110"/>
      <c r="E1225" s="111"/>
    </row>
    <row r="1226" spans="1:5" s="109" customFormat="1" ht="12.75" customHeight="1">
      <c r="A1226" s="31" t="s">
        <v>9342</v>
      </c>
      <c r="B1226" s="19" t="s">
        <v>1898</v>
      </c>
      <c r="C1226" s="20" t="s">
        <v>1899</v>
      </c>
      <c r="D1226" s="20"/>
      <c r="E1226" s="19"/>
    </row>
    <row r="1227" spans="1:5" s="109" customFormat="1" ht="12.75" customHeight="1">
      <c r="A1227" s="31" t="s">
        <v>9343</v>
      </c>
      <c r="B1227" s="19" t="s">
        <v>1900</v>
      </c>
      <c r="C1227" s="20" t="s">
        <v>1901</v>
      </c>
      <c r="D1227" s="20"/>
      <c r="E1227" s="19"/>
    </row>
    <row r="1228" spans="1:5" s="109" customFormat="1" ht="12.75" customHeight="1">
      <c r="A1228" s="31" t="s">
        <v>9344</v>
      </c>
      <c r="B1228" s="111" t="s">
        <v>1902</v>
      </c>
      <c r="C1228" s="110" t="s">
        <v>1852</v>
      </c>
      <c r="D1228" s="110"/>
      <c r="E1228" s="111"/>
    </row>
    <row r="1229" spans="1:5" s="109" customFormat="1" ht="12.75" customHeight="1">
      <c r="A1229" s="31" t="s">
        <v>9345</v>
      </c>
      <c r="B1229" s="19" t="s">
        <v>1903</v>
      </c>
      <c r="C1229" s="20" t="s">
        <v>933</v>
      </c>
      <c r="D1229" s="20"/>
      <c r="E1229" s="19"/>
    </row>
    <row r="1230" spans="1:5" s="109" customFormat="1" ht="12.75" customHeight="1">
      <c r="A1230" s="31" t="s">
        <v>9346</v>
      </c>
      <c r="B1230" s="111" t="s">
        <v>1904</v>
      </c>
      <c r="C1230" s="110" t="s">
        <v>1256</v>
      </c>
      <c r="D1230" s="110"/>
      <c r="E1230" s="111"/>
    </row>
    <row r="1231" spans="1:5" s="109" customFormat="1" ht="12.75" customHeight="1">
      <c r="A1231" s="31" t="s">
        <v>9035</v>
      </c>
      <c r="B1231" s="19" t="s">
        <v>1905</v>
      </c>
      <c r="C1231" s="20" t="s">
        <v>1430</v>
      </c>
      <c r="D1231" s="20"/>
      <c r="E1231" s="19"/>
    </row>
    <row r="1232" spans="1:5" s="109" customFormat="1" ht="12.75" customHeight="1">
      <c r="A1232" s="31" t="s">
        <v>9347</v>
      </c>
      <c r="B1232" s="19" t="s">
        <v>1906</v>
      </c>
      <c r="C1232" s="20" t="s">
        <v>1907</v>
      </c>
      <c r="D1232" s="20"/>
      <c r="E1232" s="19"/>
    </row>
    <row r="1233" spans="1:5" s="109" customFormat="1" ht="12.75" customHeight="1">
      <c r="A1233" s="31" t="s">
        <v>9348</v>
      </c>
      <c r="B1233" s="111" t="s">
        <v>1908</v>
      </c>
      <c r="C1233" s="110" t="s">
        <v>1540</v>
      </c>
      <c r="D1233" s="110"/>
      <c r="E1233" s="111"/>
    </row>
    <row r="1234" spans="1:5" s="109" customFormat="1" ht="12.75" customHeight="1">
      <c r="A1234" s="31" t="s">
        <v>9349</v>
      </c>
      <c r="B1234" s="19" t="s">
        <v>1909</v>
      </c>
      <c r="C1234" s="20" t="s">
        <v>1380</v>
      </c>
      <c r="D1234" s="20"/>
      <c r="E1234" s="19"/>
    </row>
    <row r="1235" spans="1:5" s="109" customFormat="1" ht="12.75" customHeight="1">
      <c r="A1235" s="31" t="s">
        <v>9054</v>
      </c>
      <c r="B1235" s="111" t="s">
        <v>1910</v>
      </c>
      <c r="C1235" s="110" t="s">
        <v>1430</v>
      </c>
      <c r="D1235" s="110"/>
      <c r="E1235" s="111"/>
    </row>
    <row r="1236" spans="1:5" s="109" customFormat="1" ht="12.75" customHeight="1">
      <c r="A1236" s="31" t="s">
        <v>9272</v>
      </c>
      <c r="B1236" s="19" t="s">
        <v>1911</v>
      </c>
      <c r="C1236" s="20" t="s">
        <v>1788</v>
      </c>
      <c r="D1236" s="20"/>
      <c r="E1236" s="19"/>
    </row>
    <row r="1237" spans="1:5" s="109" customFormat="1" ht="12.75" customHeight="1">
      <c r="A1237" s="31" t="s">
        <v>9350</v>
      </c>
      <c r="B1237" s="111" t="s">
        <v>1912</v>
      </c>
      <c r="C1237" s="110" t="s">
        <v>1074</v>
      </c>
      <c r="D1237" s="110"/>
      <c r="E1237" s="111"/>
    </row>
    <row r="1238" spans="1:5" s="109" customFormat="1" ht="12.75" customHeight="1">
      <c r="A1238" s="31" t="s">
        <v>9351</v>
      </c>
      <c r="B1238" s="19" t="s">
        <v>1913</v>
      </c>
      <c r="C1238" s="20" t="s">
        <v>1380</v>
      </c>
      <c r="D1238" s="20"/>
      <c r="E1238" s="19"/>
    </row>
    <row r="1239" spans="1:5" s="109" customFormat="1" ht="12.75" customHeight="1">
      <c r="A1239" s="31" t="s">
        <v>9352</v>
      </c>
      <c r="B1239" s="111" t="s">
        <v>1914</v>
      </c>
      <c r="C1239" s="110" t="s">
        <v>1852</v>
      </c>
      <c r="D1239" s="110"/>
      <c r="E1239" s="111"/>
    </row>
    <row r="1240" spans="1:5" s="109" customFormat="1" ht="12.75" customHeight="1">
      <c r="A1240" s="31" t="s">
        <v>9353</v>
      </c>
      <c r="B1240" s="19" t="s">
        <v>1915</v>
      </c>
      <c r="C1240" s="20" t="s">
        <v>1496</v>
      </c>
      <c r="D1240" s="20"/>
      <c r="E1240" s="19"/>
    </row>
    <row r="1241" spans="1:5" s="109" customFormat="1" ht="12.75" customHeight="1">
      <c r="A1241" s="31" t="s">
        <v>9354</v>
      </c>
      <c r="B1241" s="111" t="s">
        <v>1916</v>
      </c>
      <c r="C1241" s="110" t="s">
        <v>1867</v>
      </c>
      <c r="D1241" s="110"/>
      <c r="E1241" s="111"/>
    </row>
    <row r="1242" spans="1:5" s="109" customFormat="1" ht="12.75" customHeight="1">
      <c r="A1242" s="31" t="s">
        <v>9355</v>
      </c>
      <c r="B1242" s="19" t="s">
        <v>1917</v>
      </c>
      <c r="C1242" s="20" t="s">
        <v>1852</v>
      </c>
      <c r="D1242" s="20"/>
      <c r="E1242" s="19"/>
    </row>
    <row r="1243" spans="1:5" s="109" customFormat="1" ht="12.75" customHeight="1">
      <c r="A1243" s="31" t="s">
        <v>9325</v>
      </c>
      <c r="B1243" s="111" t="s">
        <v>1918</v>
      </c>
      <c r="C1243" s="110" t="s">
        <v>791</v>
      </c>
      <c r="D1243" s="110"/>
      <c r="E1243" s="111"/>
    </row>
    <row r="1244" spans="1:5" s="109" customFormat="1" ht="12.75" customHeight="1">
      <c r="A1244" s="31" t="s">
        <v>9356</v>
      </c>
      <c r="B1244" s="19" t="s">
        <v>1919</v>
      </c>
      <c r="C1244" s="20" t="s">
        <v>1540</v>
      </c>
      <c r="D1244" s="20"/>
      <c r="E1244" s="19"/>
    </row>
    <row r="1245" spans="1:5" s="109" customFormat="1" ht="12.75" customHeight="1">
      <c r="A1245" s="31" t="s">
        <v>9357</v>
      </c>
      <c r="B1245" s="19" t="s">
        <v>1920</v>
      </c>
      <c r="C1245" s="20" t="s">
        <v>1474</v>
      </c>
      <c r="D1245" s="20"/>
      <c r="E1245" s="19"/>
    </row>
    <row r="1246" spans="1:5" s="109" customFormat="1" ht="12.75" customHeight="1">
      <c r="A1246" s="31" t="s">
        <v>9358</v>
      </c>
      <c r="B1246" s="111" t="s">
        <v>1921</v>
      </c>
      <c r="C1246" s="110" t="s">
        <v>1817</v>
      </c>
      <c r="D1246" s="110"/>
      <c r="E1246" s="111"/>
    </row>
    <row r="1247" spans="1:5" s="109" customFormat="1" ht="12.75" customHeight="1">
      <c r="A1247" s="31" t="s">
        <v>9359</v>
      </c>
      <c r="B1247" s="19" t="s">
        <v>1922</v>
      </c>
      <c r="C1247" s="20" t="s">
        <v>1542</v>
      </c>
      <c r="D1247" s="20"/>
      <c r="E1247" s="19"/>
    </row>
    <row r="1248" spans="1:5" s="109" customFormat="1" ht="12.75" customHeight="1">
      <c r="A1248" s="31" t="s">
        <v>9360</v>
      </c>
      <c r="B1248" s="111" t="s">
        <v>1923</v>
      </c>
      <c r="C1248" s="110" t="s">
        <v>1056</v>
      </c>
      <c r="D1248" s="110"/>
      <c r="E1248" s="111"/>
    </row>
    <row r="1249" spans="1:5" s="109" customFormat="1" ht="12.75" customHeight="1">
      <c r="A1249" s="31" t="s">
        <v>9317</v>
      </c>
      <c r="B1249" s="19" t="s">
        <v>1924</v>
      </c>
      <c r="C1249" s="20" t="s">
        <v>1420</v>
      </c>
      <c r="D1249" s="20"/>
      <c r="E1249" s="19"/>
    </row>
    <row r="1250" spans="1:5" s="109" customFormat="1" ht="12.75" customHeight="1">
      <c r="A1250" s="31" t="s">
        <v>9361</v>
      </c>
      <c r="B1250" s="111" t="s">
        <v>1925</v>
      </c>
      <c r="C1250" s="110" t="s">
        <v>1773</v>
      </c>
      <c r="D1250" s="110"/>
      <c r="E1250" s="111"/>
    </row>
    <row r="1251" spans="1:5" s="109" customFormat="1" ht="12.75" customHeight="1">
      <c r="A1251" s="31" t="s">
        <v>9362</v>
      </c>
      <c r="B1251" s="19" t="s">
        <v>1926</v>
      </c>
      <c r="C1251" s="20" t="s">
        <v>1139</v>
      </c>
      <c r="D1251" s="20"/>
      <c r="E1251" s="19"/>
    </row>
    <row r="1252" spans="1:5" s="109" customFormat="1" ht="12.75" customHeight="1">
      <c r="A1252" s="31" t="s">
        <v>9363</v>
      </c>
      <c r="B1252" s="111" t="s">
        <v>1927</v>
      </c>
      <c r="C1252" s="110" t="s">
        <v>1420</v>
      </c>
      <c r="D1252" s="110"/>
      <c r="E1252" s="111"/>
    </row>
    <row r="1253" spans="1:5" s="109" customFormat="1" ht="12.75" customHeight="1">
      <c r="A1253" s="31" t="s">
        <v>9364</v>
      </c>
      <c r="B1253" s="19" t="s">
        <v>1928</v>
      </c>
      <c r="C1253" s="20" t="s">
        <v>1852</v>
      </c>
      <c r="D1253" s="20"/>
      <c r="E1253" s="19"/>
    </row>
    <row r="1254" spans="1:5" s="109" customFormat="1" ht="12.75" customHeight="1">
      <c r="A1254" s="31" t="s">
        <v>9365</v>
      </c>
      <c r="B1254" s="111" t="s">
        <v>1929</v>
      </c>
      <c r="C1254" s="110" t="s">
        <v>1559</v>
      </c>
      <c r="D1254" s="110"/>
      <c r="E1254" s="111"/>
    </row>
    <row r="1255" spans="1:5" s="109" customFormat="1" ht="12.75" customHeight="1">
      <c r="A1255" s="31" t="s">
        <v>9366</v>
      </c>
      <c r="B1255" s="111" t="s">
        <v>1930</v>
      </c>
      <c r="C1255" s="110" t="s">
        <v>1839</v>
      </c>
      <c r="D1255" s="110"/>
      <c r="E1255" s="111"/>
    </row>
    <row r="1256" spans="1:5" s="109" customFormat="1" ht="12.75" customHeight="1">
      <c r="A1256" s="31" t="s">
        <v>9367</v>
      </c>
      <c r="B1256" s="19" t="s">
        <v>1931</v>
      </c>
      <c r="C1256" s="20" t="s">
        <v>1773</v>
      </c>
      <c r="D1256" s="20"/>
      <c r="E1256" s="19"/>
    </row>
    <row r="1257" spans="1:5" s="109" customFormat="1" ht="12.75" customHeight="1">
      <c r="A1257" s="31" t="s">
        <v>9368</v>
      </c>
      <c r="B1257" s="111" t="s">
        <v>1932</v>
      </c>
      <c r="C1257" s="110" t="s">
        <v>1496</v>
      </c>
      <c r="D1257" s="110"/>
      <c r="E1257" s="111"/>
    </row>
    <row r="1258" spans="1:5" s="109" customFormat="1" ht="12.75" customHeight="1">
      <c r="A1258" s="31" t="s">
        <v>9369</v>
      </c>
      <c r="B1258" s="19" t="s">
        <v>1933</v>
      </c>
      <c r="C1258" s="20" t="s">
        <v>1934</v>
      </c>
      <c r="D1258" s="20"/>
      <c r="E1258" s="19"/>
    </row>
    <row r="1259" spans="1:5" s="109" customFormat="1" ht="12.75" customHeight="1">
      <c r="A1259" s="31" t="s">
        <v>9274</v>
      </c>
      <c r="B1259" s="111" t="s">
        <v>1935</v>
      </c>
      <c r="C1259" s="110" t="s">
        <v>1792</v>
      </c>
      <c r="D1259" s="110"/>
      <c r="E1259" s="111"/>
    </row>
    <row r="1260" spans="1:5" s="109" customFormat="1" ht="12.75" customHeight="1">
      <c r="A1260" s="31" t="s">
        <v>9134</v>
      </c>
      <c r="B1260" s="19" t="s">
        <v>1936</v>
      </c>
      <c r="C1260" s="20" t="s">
        <v>1578</v>
      </c>
      <c r="D1260" s="20"/>
      <c r="E1260" s="19"/>
    </row>
    <row r="1261" spans="1:5" s="109" customFormat="1" ht="12.75" customHeight="1">
      <c r="A1261" s="31" t="s">
        <v>8920</v>
      </c>
      <c r="B1261" s="111" t="s">
        <v>1937</v>
      </c>
      <c r="C1261" s="110" t="s">
        <v>1251</v>
      </c>
      <c r="D1261" s="110"/>
      <c r="E1261" s="111"/>
    </row>
    <row r="1262" spans="1:5" s="109" customFormat="1" ht="12.75" customHeight="1">
      <c r="A1262" s="31" t="s">
        <v>9370</v>
      </c>
      <c r="B1262" s="19" t="s">
        <v>1938</v>
      </c>
      <c r="C1262" s="20" t="s">
        <v>1634</v>
      </c>
      <c r="D1262" s="20"/>
      <c r="E1262" s="19"/>
    </row>
    <row r="1263" spans="1:5" s="109" customFormat="1" ht="12.75" customHeight="1">
      <c r="A1263" s="31" t="s">
        <v>9371</v>
      </c>
      <c r="B1263" s="111" t="s">
        <v>1939</v>
      </c>
      <c r="C1263" s="110" t="s">
        <v>1139</v>
      </c>
      <c r="D1263" s="110"/>
      <c r="E1263" s="111"/>
    </row>
    <row r="1264" spans="1:5" s="109" customFormat="1" ht="12.75" customHeight="1">
      <c r="A1264" s="31" t="s">
        <v>9372</v>
      </c>
      <c r="B1264" s="19" t="s">
        <v>1940</v>
      </c>
      <c r="C1264" s="20" t="s">
        <v>1864</v>
      </c>
      <c r="D1264" s="20"/>
      <c r="E1264" s="19"/>
    </row>
    <row r="1265" spans="1:5" s="109" customFormat="1" ht="12.75" customHeight="1">
      <c r="A1265" s="31" t="s">
        <v>9373</v>
      </c>
      <c r="B1265" s="111" t="s">
        <v>1941</v>
      </c>
      <c r="C1265" s="110" t="s">
        <v>1553</v>
      </c>
      <c r="D1265" s="110"/>
      <c r="E1265" s="111"/>
    </row>
    <row r="1266" spans="1:5" s="109" customFormat="1" ht="12.75" customHeight="1">
      <c r="A1266" s="31" t="s">
        <v>9374</v>
      </c>
      <c r="B1266" s="19" t="s">
        <v>1942</v>
      </c>
      <c r="C1266" s="20" t="s">
        <v>1400</v>
      </c>
      <c r="D1266" s="20"/>
      <c r="E1266" s="19"/>
    </row>
    <row r="1267" spans="1:5" s="109" customFormat="1" ht="12.75" customHeight="1">
      <c r="A1267" s="31" t="s">
        <v>9323</v>
      </c>
      <c r="B1267" s="111" t="s">
        <v>1943</v>
      </c>
      <c r="C1267" s="110" t="s">
        <v>1870</v>
      </c>
      <c r="D1267" s="110"/>
      <c r="E1267" s="111"/>
    </row>
    <row r="1268" spans="1:5" s="109" customFormat="1" ht="12.75" customHeight="1">
      <c r="A1268" s="31" t="s">
        <v>9290</v>
      </c>
      <c r="B1268" s="19" t="s">
        <v>1944</v>
      </c>
      <c r="C1268" s="20" t="s">
        <v>797</v>
      </c>
      <c r="D1268" s="20"/>
      <c r="E1268" s="19"/>
    </row>
    <row r="1269" spans="1:5" s="109" customFormat="1" ht="12.75" customHeight="1">
      <c r="A1269" s="31" t="s">
        <v>9375</v>
      </c>
      <c r="B1269" s="111" t="s">
        <v>1945</v>
      </c>
      <c r="C1269" s="110" t="s">
        <v>1178</v>
      </c>
      <c r="D1269" s="110"/>
      <c r="E1269" s="111"/>
    </row>
    <row r="1270" spans="1:5" s="109" customFormat="1" ht="12.75" customHeight="1">
      <c r="A1270" s="31" t="s">
        <v>9376</v>
      </c>
      <c r="B1270" s="19" t="s">
        <v>1946</v>
      </c>
      <c r="C1270" s="20" t="s">
        <v>1474</v>
      </c>
      <c r="D1270" s="20"/>
      <c r="E1270" s="19"/>
    </row>
    <row r="1271" spans="1:5" s="109" customFormat="1" ht="12.75" customHeight="1">
      <c r="A1271" s="31" t="s">
        <v>9377</v>
      </c>
      <c r="B1271" s="111" t="s">
        <v>1947</v>
      </c>
      <c r="C1271" s="110" t="s">
        <v>1852</v>
      </c>
      <c r="D1271" s="110"/>
      <c r="E1271" s="111"/>
    </row>
    <row r="1272" spans="1:5" s="109" customFormat="1" ht="12.75" customHeight="1">
      <c r="A1272" s="31" t="s">
        <v>9378</v>
      </c>
      <c r="B1272" s="19" t="s">
        <v>1948</v>
      </c>
      <c r="C1272" s="20" t="s">
        <v>1006</v>
      </c>
      <c r="D1272" s="20"/>
      <c r="E1272" s="19"/>
    </row>
    <row r="1273" spans="1:5" s="109" customFormat="1" ht="12.75" customHeight="1">
      <c r="A1273" s="31" t="s">
        <v>9347</v>
      </c>
      <c r="B1273" s="111" t="s">
        <v>1949</v>
      </c>
      <c r="C1273" s="110" t="s">
        <v>1907</v>
      </c>
      <c r="D1273" s="110"/>
      <c r="E1273" s="111"/>
    </row>
    <row r="1274" spans="1:5" s="109" customFormat="1" ht="12.75" customHeight="1">
      <c r="A1274" s="31" t="s">
        <v>9379</v>
      </c>
      <c r="B1274" s="19" t="s">
        <v>1950</v>
      </c>
      <c r="C1274" s="20" t="s">
        <v>1852</v>
      </c>
      <c r="D1274" s="20"/>
      <c r="E1274" s="19"/>
    </row>
    <row r="1275" spans="1:5" s="109" customFormat="1" ht="12.75" customHeight="1">
      <c r="A1275" s="31" t="s">
        <v>9380</v>
      </c>
      <c r="B1275" s="19" t="s">
        <v>1951</v>
      </c>
      <c r="C1275" s="20" t="s">
        <v>1139</v>
      </c>
      <c r="D1275" s="20"/>
      <c r="E1275" s="19"/>
    </row>
    <row r="1276" spans="1:5" s="109" customFormat="1" ht="12.75" customHeight="1">
      <c r="A1276" s="31" t="s">
        <v>9381</v>
      </c>
      <c r="B1276" s="19" t="s">
        <v>1952</v>
      </c>
      <c r="C1276" s="20" t="s">
        <v>1540</v>
      </c>
      <c r="D1276" s="20"/>
      <c r="E1276" s="19"/>
    </row>
    <row r="1277" spans="1:5" s="109" customFormat="1" ht="12.75" customHeight="1">
      <c r="A1277" s="31" t="s">
        <v>9382</v>
      </c>
      <c r="B1277" s="111" t="s">
        <v>1953</v>
      </c>
      <c r="C1277" s="110" t="s">
        <v>1817</v>
      </c>
      <c r="D1277" s="110"/>
      <c r="E1277" s="111"/>
    </row>
    <row r="1278" spans="1:5" s="109" customFormat="1" ht="12.75" customHeight="1">
      <c r="A1278" s="31" t="s">
        <v>9288</v>
      </c>
      <c r="B1278" s="19" t="s">
        <v>1954</v>
      </c>
      <c r="C1278" s="20" t="s">
        <v>1817</v>
      </c>
      <c r="D1278" s="20"/>
      <c r="E1278" s="19"/>
    </row>
    <row r="1279" spans="1:5" s="109" customFormat="1" ht="12.75" customHeight="1">
      <c r="A1279" s="31" t="s">
        <v>9383</v>
      </c>
      <c r="B1279" s="111" t="s">
        <v>1955</v>
      </c>
      <c r="C1279" s="110" t="s">
        <v>1542</v>
      </c>
      <c r="D1279" s="110"/>
      <c r="E1279" s="111"/>
    </row>
    <row r="1280" spans="1:5" s="109" customFormat="1" ht="12.75" customHeight="1">
      <c r="A1280" s="31" t="s">
        <v>9384</v>
      </c>
      <c r="B1280" s="19" t="s">
        <v>1956</v>
      </c>
      <c r="C1280" s="20" t="s">
        <v>1420</v>
      </c>
      <c r="D1280" s="20"/>
      <c r="E1280" s="19"/>
    </row>
    <row r="1281" spans="1:5" s="109" customFormat="1" ht="12.75" customHeight="1">
      <c r="A1281" s="31" t="s">
        <v>9385</v>
      </c>
      <c r="B1281" s="111" t="s">
        <v>1957</v>
      </c>
      <c r="C1281" s="110" t="s">
        <v>1852</v>
      </c>
      <c r="D1281" s="110"/>
      <c r="E1281" s="111"/>
    </row>
    <row r="1282" spans="1:5" s="109" customFormat="1" ht="12.75" customHeight="1">
      <c r="A1282" s="31" t="s">
        <v>9386</v>
      </c>
      <c r="B1282" s="19" t="s">
        <v>1958</v>
      </c>
      <c r="C1282" s="20" t="s">
        <v>938</v>
      </c>
      <c r="D1282" s="20"/>
      <c r="E1282" s="19"/>
    </row>
    <row r="1283" spans="1:5" s="109" customFormat="1" ht="12.75" customHeight="1">
      <c r="A1283" s="31" t="s">
        <v>9387</v>
      </c>
      <c r="B1283" s="111" t="s">
        <v>1959</v>
      </c>
      <c r="C1283" s="110" t="s">
        <v>1018</v>
      </c>
      <c r="D1283" s="110"/>
      <c r="E1283" s="111"/>
    </row>
    <row r="1284" spans="1:5" s="109" customFormat="1" ht="12.75" customHeight="1">
      <c r="A1284" s="31" t="s">
        <v>9388</v>
      </c>
      <c r="B1284" s="19" t="s">
        <v>1960</v>
      </c>
      <c r="C1284" s="20" t="s">
        <v>1372</v>
      </c>
      <c r="D1284" s="20"/>
      <c r="E1284" s="19"/>
    </row>
    <row r="1285" spans="1:5" s="109" customFormat="1" ht="12.75" customHeight="1">
      <c r="A1285" s="31" t="s">
        <v>9389</v>
      </c>
      <c r="B1285" s="111" t="s">
        <v>1961</v>
      </c>
      <c r="C1285" s="110" t="s">
        <v>1540</v>
      </c>
      <c r="D1285" s="110"/>
      <c r="E1285" s="111"/>
    </row>
    <row r="1286" spans="1:5" s="109" customFormat="1" ht="12.75" customHeight="1">
      <c r="A1286" s="31" t="s">
        <v>9390</v>
      </c>
      <c r="B1286" s="19" t="s">
        <v>1962</v>
      </c>
      <c r="C1286" s="20" t="s">
        <v>1034</v>
      </c>
      <c r="D1286" s="20"/>
      <c r="E1286" s="19"/>
    </row>
    <row r="1287" spans="1:5" s="109" customFormat="1" ht="12.75" customHeight="1">
      <c r="A1287" s="31" t="s">
        <v>9391</v>
      </c>
      <c r="B1287" s="111" t="s">
        <v>1963</v>
      </c>
      <c r="C1287" s="110" t="s">
        <v>1139</v>
      </c>
      <c r="D1287" s="110"/>
      <c r="E1287" s="111"/>
    </row>
    <row r="1288" spans="1:5" s="109" customFormat="1" ht="12.75" customHeight="1">
      <c r="A1288" s="31" t="s">
        <v>9392</v>
      </c>
      <c r="B1288" s="19" t="s">
        <v>1964</v>
      </c>
      <c r="C1288" s="20" t="s">
        <v>1496</v>
      </c>
      <c r="D1288" s="20"/>
      <c r="E1288" s="19"/>
    </row>
    <row r="1289" spans="1:5" s="109" customFormat="1" ht="12.75" customHeight="1">
      <c r="A1289" s="31" t="s">
        <v>9393</v>
      </c>
      <c r="B1289" s="111" t="s">
        <v>1965</v>
      </c>
      <c r="C1289" s="110" t="s">
        <v>1823</v>
      </c>
      <c r="D1289" s="110"/>
      <c r="E1289" s="111"/>
    </row>
    <row r="1290" spans="1:5" s="109" customFormat="1" ht="12.75" customHeight="1">
      <c r="A1290" s="31" t="s">
        <v>9394</v>
      </c>
      <c r="B1290" s="19" t="s">
        <v>1966</v>
      </c>
      <c r="C1290" s="20" t="s">
        <v>1056</v>
      </c>
      <c r="D1290" s="20"/>
      <c r="E1290" s="19"/>
    </row>
    <row r="1291" spans="1:5" s="109" customFormat="1" ht="12.75" customHeight="1">
      <c r="A1291" s="31" t="s">
        <v>9395</v>
      </c>
      <c r="B1291" s="111" t="s">
        <v>1967</v>
      </c>
      <c r="C1291" s="110" t="s">
        <v>1968</v>
      </c>
      <c r="D1291" s="110"/>
      <c r="E1291" s="111"/>
    </row>
    <row r="1292" spans="1:5" s="109" customFormat="1" ht="12.75" customHeight="1">
      <c r="A1292" s="31" t="s">
        <v>9396</v>
      </c>
      <c r="B1292" s="19" t="s">
        <v>1969</v>
      </c>
      <c r="C1292" s="20" t="s">
        <v>1970</v>
      </c>
      <c r="D1292" s="20"/>
      <c r="E1292" s="19"/>
    </row>
    <row r="1293" spans="1:5" s="109" customFormat="1" ht="12.75" customHeight="1">
      <c r="A1293" s="31" t="s">
        <v>9397</v>
      </c>
      <c r="B1293" s="111" t="s">
        <v>1971</v>
      </c>
      <c r="C1293" s="110" t="s">
        <v>1817</v>
      </c>
      <c r="D1293" s="110"/>
      <c r="E1293" s="111"/>
    </row>
    <row r="1294" spans="1:5" s="109" customFormat="1" ht="12.75" customHeight="1">
      <c r="A1294" s="31" t="s">
        <v>9328</v>
      </c>
      <c r="B1294" s="19" t="s">
        <v>1972</v>
      </c>
      <c r="C1294" s="20" t="s">
        <v>1817</v>
      </c>
      <c r="D1294" s="20"/>
      <c r="E1294" s="19"/>
    </row>
    <row r="1295" spans="1:5" s="109" customFormat="1" ht="12.75" customHeight="1">
      <c r="A1295" s="31" t="s">
        <v>9398</v>
      </c>
      <c r="B1295" s="111" t="s">
        <v>1973</v>
      </c>
      <c r="C1295" s="110" t="s">
        <v>1139</v>
      </c>
      <c r="D1295" s="110"/>
      <c r="E1295" s="111"/>
    </row>
    <row r="1296" spans="1:5" s="109" customFormat="1" ht="12.75" customHeight="1">
      <c r="A1296" s="31" t="s">
        <v>9399</v>
      </c>
      <c r="B1296" s="19" t="s">
        <v>1974</v>
      </c>
      <c r="C1296" s="20" t="s">
        <v>1968</v>
      </c>
      <c r="D1296" s="20"/>
      <c r="E1296" s="19"/>
    </row>
    <row r="1297" spans="1:5" s="109" customFormat="1" ht="12.75" customHeight="1">
      <c r="A1297" s="31" t="s">
        <v>9370</v>
      </c>
      <c r="B1297" s="111" t="s">
        <v>1975</v>
      </c>
      <c r="C1297" s="110" t="s">
        <v>1634</v>
      </c>
      <c r="D1297" s="110"/>
      <c r="E1297" s="111"/>
    </row>
    <row r="1298" spans="1:5" s="109" customFormat="1" ht="12.75" customHeight="1">
      <c r="A1298" s="31" t="s">
        <v>9134</v>
      </c>
      <c r="B1298" s="19" t="s">
        <v>1976</v>
      </c>
      <c r="C1298" s="20" t="s">
        <v>1578</v>
      </c>
      <c r="D1298" s="20"/>
      <c r="E1298" s="19"/>
    </row>
    <row r="1299" spans="1:5" s="109" customFormat="1" ht="12.75" customHeight="1">
      <c r="A1299" s="31" t="s">
        <v>9400</v>
      </c>
      <c r="B1299" s="111" t="s">
        <v>1977</v>
      </c>
      <c r="C1299" s="110" t="s">
        <v>1870</v>
      </c>
      <c r="D1299" s="110"/>
      <c r="E1299" s="111"/>
    </row>
    <row r="1300" spans="1:5" s="109" customFormat="1" ht="12.75" customHeight="1">
      <c r="A1300" s="31" t="s">
        <v>9142</v>
      </c>
      <c r="B1300" s="19" t="s">
        <v>1978</v>
      </c>
      <c r="C1300" s="20" t="s">
        <v>1592</v>
      </c>
      <c r="D1300" s="20"/>
      <c r="E1300" s="19"/>
    </row>
    <row r="1301" spans="1:5" s="109" customFormat="1" ht="12.75" customHeight="1">
      <c r="A1301" s="31" t="s">
        <v>9401</v>
      </c>
      <c r="B1301" s="111" t="s">
        <v>1979</v>
      </c>
      <c r="C1301" s="110" t="s">
        <v>1852</v>
      </c>
      <c r="D1301" s="110"/>
      <c r="E1301" s="111"/>
    </row>
    <row r="1302" spans="1:5" s="109" customFormat="1" ht="12.75" customHeight="1">
      <c r="A1302" s="31" t="s">
        <v>9402</v>
      </c>
      <c r="B1302" s="19" t="s">
        <v>1980</v>
      </c>
      <c r="C1302" s="20" t="s">
        <v>1981</v>
      </c>
      <c r="D1302" s="20"/>
      <c r="E1302" s="19"/>
    </row>
    <row r="1303" spans="1:5" s="109" customFormat="1" ht="12.75" customHeight="1">
      <c r="A1303" s="31" t="s">
        <v>9403</v>
      </c>
      <c r="B1303" s="111" t="s">
        <v>1982</v>
      </c>
      <c r="C1303" s="110" t="s">
        <v>1852</v>
      </c>
      <c r="D1303" s="110"/>
      <c r="E1303" s="111"/>
    </row>
    <row r="1304" spans="1:5" s="109" customFormat="1" ht="12.75" customHeight="1">
      <c r="A1304" s="31" t="s">
        <v>9404</v>
      </c>
      <c r="B1304" s="19" t="s">
        <v>1983</v>
      </c>
      <c r="C1304" s="20" t="s">
        <v>1380</v>
      </c>
      <c r="D1304" s="20"/>
      <c r="E1304" s="19"/>
    </row>
    <row r="1305" spans="1:5" s="109" customFormat="1" ht="12.75" customHeight="1">
      <c r="A1305" s="31" t="s">
        <v>9405</v>
      </c>
      <c r="B1305" s="111" t="s">
        <v>1984</v>
      </c>
      <c r="C1305" s="110" t="s">
        <v>1196</v>
      </c>
      <c r="D1305" s="110"/>
      <c r="E1305" s="111"/>
    </row>
    <row r="1306" spans="1:5" s="109" customFormat="1" ht="12.75" customHeight="1">
      <c r="A1306" s="31" t="s">
        <v>8919</v>
      </c>
      <c r="B1306" s="19" t="s">
        <v>1985</v>
      </c>
      <c r="C1306" s="20" t="s">
        <v>1251</v>
      </c>
      <c r="D1306" s="20"/>
      <c r="E1306" s="19"/>
    </row>
    <row r="1307" spans="1:5" s="109" customFormat="1" ht="12.75" customHeight="1">
      <c r="A1307" s="31" t="s">
        <v>9406</v>
      </c>
      <c r="B1307" s="111" t="s">
        <v>1986</v>
      </c>
      <c r="C1307" s="110" t="s">
        <v>1852</v>
      </c>
      <c r="D1307" s="110"/>
      <c r="E1307" s="111"/>
    </row>
    <row r="1308" spans="1:5" s="109" customFormat="1" ht="12.75" customHeight="1">
      <c r="A1308" s="31" t="s">
        <v>9407</v>
      </c>
      <c r="B1308" s="19" t="s">
        <v>1987</v>
      </c>
      <c r="C1308" s="20" t="s">
        <v>1553</v>
      </c>
      <c r="D1308" s="20"/>
      <c r="E1308" s="19"/>
    </row>
    <row r="1309" spans="1:5" s="109" customFormat="1" ht="12.75" customHeight="1">
      <c r="A1309" s="31" t="s">
        <v>9263</v>
      </c>
      <c r="B1309" s="111" t="s">
        <v>1988</v>
      </c>
      <c r="C1309" s="110" t="s">
        <v>1773</v>
      </c>
      <c r="D1309" s="110"/>
      <c r="E1309" s="111"/>
    </row>
    <row r="1310" spans="1:5" s="109" customFormat="1" ht="12.75" customHeight="1">
      <c r="A1310" s="31" t="s">
        <v>9408</v>
      </c>
      <c r="B1310" s="19" t="s">
        <v>1989</v>
      </c>
      <c r="C1310" s="20" t="s">
        <v>1823</v>
      </c>
      <c r="D1310" s="20"/>
      <c r="E1310" s="19"/>
    </row>
    <row r="1311" spans="1:5" s="109" customFormat="1" ht="12.75" customHeight="1">
      <c r="A1311" s="31" t="s">
        <v>9409</v>
      </c>
      <c r="B1311" s="111" t="s">
        <v>1990</v>
      </c>
      <c r="C1311" s="110" t="s">
        <v>1839</v>
      </c>
      <c r="D1311" s="110"/>
      <c r="E1311" s="111"/>
    </row>
    <row r="1312" spans="1:5" s="109" customFormat="1" ht="12.75" customHeight="1">
      <c r="A1312" s="31" t="s">
        <v>9410</v>
      </c>
      <c r="B1312" s="19" t="s">
        <v>1991</v>
      </c>
      <c r="C1312" s="20" t="s">
        <v>1496</v>
      </c>
      <c r="D1312" s="20"/>
      <c r="E1312" s="19"/>
    </row>
    <row r="1313" spans="1:5" s="109" customFormat="1" ht="12.75" customHeight="1">
      <c r="A1313" s="31" t="s">
        <v>9411</v>
      </c>
      <c r="B1313" s="111" t="s">
        <v>1992</v>
      </c>
      <c r="C1313" s="110" t="s">
        <v>1993</v>
      </c>
      <c r="D1313" s="110"/>
      <c r="E1313" s="111"/>
    </row>
    <row r="1314" spans="1:5" s="109" customFormat="1" ht="12.75" customHeight="1">
      <c r="A1314" s="31" t="s">
        <v>9412</v>
      </c>
      <c r="B1314" s="19" t="s">
        <v>1994</v>
      </c>
      <c r="C1314" s="20" t="s">
        <v>1474</v>
      </c>
      <c r="D1314" s="20"/>
      <c r="E1314" s="19"/>
    </row>
    <row r="1315" spans="1:5" s="109" customFormat="1" ht="12.75" customHeight="1">
      <c r="A1315" s="31" t="s">
        <v>9413</v>
      </c>
      <c r="B1315" s="111" t="s">
        <v>1995</v>
      </c>
      <c r="C1315" s="110" t="s">
        <v>1817</v>
      </c>
      <c r="D1315" s="110"/>
      <c r="E1315" s="111"/>
    </row>
    <row r="1316" spans="1:5" s="109" customFormat="1" ht="12.75" customHeight="1">
      <c r="A1316" s="31" t="s">
        <v>9414</v>
      </c>
      <c r="B1316" s="19" t="s">
        <v>1996</v>
      </c>
      <c r="C1316" s="20" t="s">
        <v>1400</v>
      </c>
      <c r="D1316" s="20"/>
      <c r="E1316" s="19"/>
    </row>
    <row r="1317" spans="1:5" s="109" customFormat="1" ht="12.75" customHeight="1">
      <c r="A1317" s="31" t="s">
        <v>9415</v>
      </c>
      <c r="B1317" s="111" t="s">
        <v>1997</v>
      </c>
      <c r="C1317" s="110" t="s">
        <v>1215</v>
      </c>
      <c r="D1317" s="110"/>
      <c r="E1317" s="111"/>
    </row>
    <row r="1318" spans="1:5" s="109" customFormat="1" ht="12.75" customHeight="1">
      <c r="A1318" s="31" t="s">
        <v>9416</v>
      </c>
      <c r="B1318" s="19" t="s">
        <v>1998</v>
      </c>
      <c r="C1318" s="20" t="s">
        <v>1474</v>
      </c>
      <c r="D1318" s="20"/>
      <c r="E1318" s="19"/>
    </row>
    <row r="1319" spans="1:5" s="109" customFormat="1" ht="12.75" customHeight="1">
      <c r="A1319" s="31" t="s">
        <v>9417</v>
      </c>
      <c r="B1319" s="111" t="s">
        <v>1999</v>
      </c>
      <c r="C1319" s="110" t="s">
        <v>1817</v>
      </c>
      <c r="D1319" s="110"/>
      <c r="E1319" s="111"/>
    </row>
    <row r="1320" spans="1:5" s="109" customFormat="1" ht="12.75" customHeight="1">
      <c r="A1320" s="31" t="s">
        <v>9418</v>
      </c>
      <c r="B1320" s="19" t="s">
        <v>2000</v>
      </c>
      <c r="C1320" s="20" t="s">
        <v>1380</v>
      </c>
      <c r="D1320" s="20"/>
      <c r="E1320" s="19"/>
    </row>
    <row r="1321" spans="1:5" s="109" customFormat="1" ht="12.75" customHeight="1">
      <c r="A1321" s="31" t="s">
        <v>9419</v>
      </c>
      <c r="B1321" s="111" t="s">
        <v>2001</v>
      </c>
      <c r="C1321" s="110" t="s">
        <v>1540</v>
      </c>
      <c r="D1321" s="110"/>
      <c r="E1321" s="111"/>
    </row>
    <row r="1322" spans="1:5" s="109" customFormat="1" ht="12.75" customHeight="1">
      <c r="A1322" s="31" t="s">
        <v>9420</v>
      </c>
      <c r="B1322" s="19" t="s">
        <v>2002</v>
      </c>
      <c r="C1322" s="20" t="s">
        <v>1056</v>
      </c>
      <c r="D1322" s="20"/>
      <c r="E1322" s="19"/>
    </row>
    <row r="1323" spans="1:5" s="109" customFormat="1" ht="12.75" customHeight="1">
      <c r="A1323" s="31" t="s">
        <v>9421</v>
      </c>
      <c r="B1323" s="111" t="s">
        <v>2003</v>
      </c>
      <c r="C1323" s="110" t="s">
        <v>2004</v>
      </c>
      <c r="D1323" s="110"/>
      <c r="E1323" s="111"/>
    </row>
    <row r="1324" spans="1:5" s="109" customFormat="1" ht="12.75" customHeight="1">
      <c r="A1324" s="31" t="s">
        <v>9422</v>
      </c>
      <c r="B1324" s="19" t="s">
        <v>2005</v>
      </c>
      <c r="C1324" s="20" t="s">
        <v>1380</v>
      </c>
      <c r="D1324" s="20"/>
      <c r="E1324" s="19"/>
    </row>
    <row r="1325" spans="1:5" s="109" customFormat="1" ht="12.75" customHeight="1">
      <c r="A1325" s="31" t="s">
        <v>9423</v>
      </c>
      <c r="B1325" s="111" t="s">
        <v>2006</v>
      </c>
      <c r="C1325" s="110" t="s">
        <v>1852</v>
      </c>
      <c r="D1325" s="110"/>
      <c r="E1325" s="111"/>
    </row>
    <row r="1326" spans="1:5" s="109" customFormat="1" ht="12.75" customHeight="1">
      <c r="A1326" s="31" t="s">
        <v>9424</v>
      </c>
      <c r="B1326" s="111" t="s">
        <v>2007</v>
      </c>
      <c r="C1326" s="110" t="s">
        <v>1643</v>
      </c>
      <c r="D1326" s="110"/>
      <c r="E1326" s="111"/>
    </row>
    <row r="1327" spans="1:5" s="109" customFormat="1" ht="12.75" customHeight="1">
      <c r="A1327" s="31" t="s">
        <v>9425</v>
      </c>
      <c r="B1327" s="19" t="s">
        <v>2008</v>
      </c>
      <c r="C1327" s="20" t="s">
        <v>2009</v>
      </c>
      <c r="D1327" s="20"/>
      <c r="E1327" s="19"/>
    </row>
    <row r="1328" spans="1:5" s="109" customFormat="1" ht="12.75" customHeight="1">
      <c r="A1328" s="31" t="s">
        <v>9426</v>
      </c>
      <c r="B1328" s="111" t="s">
        <v>2010</v>
      </c>
      <c r="C1328" s="110" t="s">
        <v>1852</v>
      </c>
      <c r="D1328" s="110"/>
      <c r="E1328" s="111"/>
    </row>
    <row r="1329" spans="1:5" s="109" customFormat="1" ht="12.75" customHeight="1">
      <c r="A1329" s="31" t="s">
        <v>9427</v>
      </c>
      <c r="B1329" s="19" t="s">
        <v>2011</v>
      </c>
      <c r="C1329" s="20" t="s">
        <v>1496</v>
      </c>
      <c r="D1329" s="20"/>
      <c r="E1329" s="19"/>
    </row>
    <row r="1330" spans="1:5" s="109" customFormat="1" ht="12.75" customHeight="1">
      <c r="A1330" s="31" t="s">
        <v>9428</v>
      </c>
      <c r="B1330" s="111" t="s">
        <v>2012</v>
      </c>
      <c r="C1330" s="110" t="s">
        <v>2013</v>
      </c>
      <c r="D1330" s="110"/>
      <c r="E1330" s="111"/>
    </row>
    <row r="1331" spans="1:5" s="109" customFormat="1" ht="12.75" customHeight="1">
      <c r="A1331" s="31" t="s">
        <v>9429</v>
      </c>
      <c r="B1331" s="19" t="s">
        <v>2014</v>
      </c>
      <c r="C1331" s="20" t="s">
        <v>1852</v>
      </c>
      <c r="D1331" s="20"/>
      <c r="E1331" s="19"/>
    </row>
    <row r="1332" spans="1:5" s="109" customFormat="1" ht="12.75" customHeight="1">
      <c r="A1332" s="31" t="s">
        <v>8793</v>
      </c>
      <c r="B1332" s="111" t="s">
        <v>2015</v>
      </c>
      <c r="C1332" s="110" t="s">
        <v>1056</v>
      </c>
      <c r="D1332" s="110"/>
      <c r="E1332" s="111"/>
    </row>
    <row r="1333" spans="1:5" s="109" customFormat="1" ht="12.75" customHeight="1">
      <c r="A1333" s="31" t="s">
        <v>8774</v>
      </c>
      <c r="B1333" s="19" t="s">
        <v>2016</v>
      </c>
      <c r="C1333" s="20" t="s">
        <v>1018</v>
      </c>
      <c r="D1333" s="20"/>
      <c r="E1333" s="19"/>
    </row>
    <row r="1334" spans="1:5" s="109" customFormat="1" ht="12.75" customHeight="1">
      <c r="A1334" s="31" t="s">
        <v>9430</v>
      </c>
      <c r="B1334" s="111" t="s">
        <v>2017</v>
      </c>
      <c r="C1334" s="110" t="s">
        <v>1018</v>
      </c>
      <c r="D1334" s="110"/>
      <c r="E1334" s="111"/>
    </row>
    <row r="1335" spans="1:5" s="109" customFormat="1" ht="12.75" customHeight="1">
      <c r="A1335" s="31" t="s">
        <v>9431</v>
      </c>
      <c r="B1335" s="19" t="s">
        <v>2018</v>
      </c>
      <c r="C1335" s="20" t="s">
        <v>1420</v>
      </c>
      <c r="D1335" s="20"/>
      <c r="E1335" s="19"/>
    </row>
    <row r="1336" spans="1:5" s="109" customFormat="1" ht="12.75" customHeight="1">
      <c r="A1336" s="31" t="s">
        <v>9432</v>
      </c>
      <c r="B1336" s="111" t="s">
        <v>2019</v>
      </c>
      <c r="C1336" s="110" t="s">
        <v>1018</v>
      </c>
      <c r="D1336" s="110"/>
      <c r="E1336" s="111"/>
    </row>
    <row r="1337" spans="1:5" s="109" customFormat="1" ht="12.75" customHeight="1">
      <c r="A1337" s="31" t="s">
        <v>9433</v>
      </c>
      <c r="B1337" s="19" t="s">
        <v>2020</v>
      </c>
      <c r="C1337" s="20" t="s">
        <v>1817</v>
      </c>
      <c r="D1337" s="20"/>
      <c r="E1337" s="19"/>
    </row>
    <row r="1338" spans="1:5" s="109" customFormat="1" ht="12.75" customHeight="1">
      <c r="A1338" s="31" t="s">
        <v>9434</v>
      </c>
      <c r="B1338" s="111" t="s">
        <v>2021</v>
      </c>
      <c r="C1338" s="110" t="s">
        <v>1852</v>
      </c>
      <c r="D1338" s="110"/>
      <c r="E1338" s="111"/>
    </row>
    <row r="1339" spans="1:5" s="109" customFormat="1" ht="12.75" customHeight="1">
      <c r="A1339" s="31" t="s">
        <v>9435</v>
      </c>
      <c r="B1339" s="19" t="s">
        <v>2022</v>
      </c>
      <c r="C1339" s="20" t="s">
        <v>1018</v>
      </c>
      <c r="D1339" s="20"/>
      <c r="E1339" s="19"/>
    </row>
    <row r="1340" spans="1:5" s="109" customFormat="1" ht="12.75" customHeight="1">
      <c r="A1340" s="31" t="s">
        <v>9436</v>
      </c>
      <c r="B1340" s="111" t="s">
        <v>2023</v>
      </c>
      <c r="C1340" s="110" t="s">
        <v>2024</v>
      </c>
      <c r="D1340" s="110"/>
      <c r="E1340" s="111"/>
    </row>
    <row r="1341" spans="1:5" s="109" customFormat="1" ht="12.75" customHeight="1">
      <c r="A1341" s="31" t="s">
        <v>9437</v>
      </c>
      <c r="B1341" s="19" t="s">
        <v>2025</v>
      </c>
      <c r="C1341" s="20" t="s">
        <v>1474</v>
      </c>
      <c r="D1341" s="20"/>
      <c r="E1341" s="19"/>
    </row>
    <row r="1342" spans="1:5" s="109" customFormat="1" ht="12.75" customHeight="1">
      <c r="A1342" s="31" t="s">
        <v>9438</v>
      </c>
      <c r="B1342" s="111" t="s">
        <v>2026</v>
      </c>
      <c r="C1342" s="110" t="s">
        <v>1867</v>
      </c>
      <c r="D1342" s="110"/>
      <c r="E1342" s="111"/>
    </row>
    <row r="1343" spans="1:5" s="109" customFormat="1" ht="12.75" customHeight="1">
      <c r="A1343" s="31" t="s">
        <v>9439</v>
      </c>
      <c r="B1343" s="19" t="s">
        <v>2027</v>
      </c>
      <c r="C1343" s="20" t="s">
        <v>1056</v>
      </c>
      <c r="D1343" s="20"/>
      <c r="E1343" s="19"/>
    </row>
    <row r="1344" spans="1:5" s="109" customFormat="1" ht="12.75" customHeight="1">
      <c r="A1344" s="31" t="s">
        <v>9440</v>
      </c>
      <c r="B1344" s="111" t="s">
        <v>2028</v>
      </c>
      <c r="C1344" s="110" t="s">
        <v>938</v>
      </c>
      <c r="D1344" s="110"/>
      <c r="E1344" s="111"/>
    </row>
    <row r="1345" spans="1:5" s="109" customFormat="1" ht="12.75" customHeight="1">
      <c r="A1345" s="31" t="s">
        <v>9441</v>
      </c>
      <c r="B1345" s="19" t="s">
        <v>2029</v>
      </c>
      <c r="C1345" s="20" t="s">
        <v>1823</v>
      </c>
      <c r="D1345" s="20"/>
      <c r="E1345" s="19"/>
    </row>
    <row r="1346" spans="1:5" s="109" customFormat="1" ht="12.75" customHeight="1">
      <c r="A1346" s="31" t="s">
        <v>9442</v>
      </c>
      <c r="B1346" s="111" t="s">
        <v>2030</v>
      </c>
      <c r="C1346" s="110" t="s">
        <v>938</v>
      </c>
      <c r="D1346" s="110"/>
      <c r="E1346" s="111"/>
    </row>
    <row r="1347" spans="1:5" s="109" customFormat="1" ht="12.75" customHeight="1">
      <c r="A1347" s="31" t="s">
        <v>9443</v>
      </c>
      <c r="B1347" s="19" t="s">
        <v>2031</v>
      </c>
      <c r="C1347" s="20" t="s">
        <v>1001</v>
      </c>
      <c r="D1347" s="20"/>
      <c r="E1347" s="19"/>
    </row>
    <row r="1348" spans="1:5" s="109" customFormat="1" ht="12.75" customHeight="1">
      <c r="A1348" s="31" t="s">
        <v>9444</v>
      </c>
      <c r="B1348" s="111" t="s">
        <v>2032</v>
      </c>
      <c r="C1348" s="110" t="s">
        <v>1018</v>
      </c>
      <c r="D1348" s="110"/>
      <c r="E1348" s="111"/>
    </row>
    <row r="1349" spans="1:5" s="109" customFormat="1" ht="12.75" customHeight="1">
      <c r="A1349" s="31" t="s">
        <v>9445</v>
      </c>
      <c r="B1349" s="19" t="s">
        <v>2033</v>
      </c>
      <c r="C1349" s="20" t="s">
        <v>1380</v>
      </c>
      <c r="D1349" s="20"/>
      <c r="E1349" s="19"/>
    </row>
    <row r="1350" spans="1:5" s="109" customFormat="1" ht="12.75" customHeight="1">
      <c r="A1350" s="31" t="s">
        <v>9446</v>
      </c>
      <c r="B1350" s="111" t="s">
        <v>2034</v>
      </c>
      <c r="C1350" s="110" t="s">
        <v>1018</v>
      </c>
      <c r="D1350" s="110"/>
      <c r="E1350" s="111"/>
    </row>
    <row r="1351" spans="1:5" s="109" customFormat="1" ht="12.75" customHeight="1">
      <c r="A1351" s="31" t="s">
        <v>8854</v>
      </c>
      <c r="B1351" s="19" t="s">
        <v>2035</v>
      </c>
      <c r="C1351" s="20" t="s">
        <v>1165</v>
      </c>
      <c r="D1351" s="20"/>
      <c r="E1351" s="19"/>
    </row>
    <row r="1352" spans="1:5" s="109" customFormat="1" ht="12.75" customHeight="1">
      <c r="A1352" s="31" t="s">
        <v>9447</v>
      </c>
      <c r="B1352" s="111" t="s">
        <v>2036</v>
      </c>
      <c r="C1352" s="110" t="s">
        <v>1870</v>
      </c>
      <c r="D1352" s="110"/>
      <c r="E1352" s="111"/>
    </row>
    <row r="1353" spans="1:5" s="109" customFormat="1" ht="12.75" customHeight="1">
      <c r="A1353" s="31" t="s">
        <v>9448</v>
      </c>
      <c r="B1353" s="19" t="s">
        <v>2037</v>
      </c>
      <c r="C1353" s="20" t="s">
        <v>1899</v>
      </c>
      <c r="D1353" s="20"/>
      <c r="E1353" s="19"/>
    </row>
    <row r="1354" spans="1:5" s="109" customFormat="1" ht="12.75" customHeight="1">
      <c r="A1354" s="31" t="s">
        <v>8825</v>
      </c>
      <c r="B1354" s="111" t="s">
        <v>2038</v>
      </c>
      <c r="C1354" s="110" t="s">
        <v>1114</v>
      </c>
      <c r="D1354" s="110"/>
      <c r="E1354" s="111"/>
    </row>
    <row r="1355" spans="1:5" s="109" customFormat="1" ht="12.75" customHeight="1">
      <c r="A1355" s="31" t="s">
        <v>9236</v>
      </c>
      <c r="B1355" s="19" t="s">
        <v>2039</v>
      </c>
      <c r="C1355" s="20" t="s">
        <v>797</v>
      </c>
      <c r="D1355" s="20"/>
      <c r="E1355" s="19"/>
    </row>
    <row r="1356" spans="1:5" s="109" customFormat="1" ht="12.75" customHeight="1">
      <c r="A1356" s="31" t="s">
        <v>9449</v>
      </c>
      <c r="B1356" s="111" t="s">
        <v>2040</v>
      </c>
      <c r="C1356" s="110" t="s">
        <v>1018</v>
      </c>
      <c r="D1356" s="110"/>
      <c r="E1356" s="111"/>
    </row>
    <row r="1357" spans="1:5" s="109" customFormat="1" ht="12.75" customHeight="1">
      <c r="A1357" s="31" t="s">
        <v>9450</v>
      </c>
      <c r="B1357" s="19" t="s">
        <v>2041</v>
      </c>
      <c r="C1357" s="20" t="s">
        <v>1018</v>
      </c>
      <c r="D1357" s="20"/>
      <c r="E1357" s="19"/>
    </row>
    <row r="1358" spans="1:5" s="109" customFormat="1" ht="12.75" customHeight="1">
      <c r="A1358" s="31" t="s">
        <v>9094</v>
      </c>
      <c r="B1358" s="111" t="s">
        <v>2042</v>
      </c>
      <c r="C1358" s="110" t="s">
        <v>1226</v>
      </c>
      <c r="D1358" s="110"/>
      <c r="E1358" s="111"/>
    </row>
    <row r="1359" spans="1:5" s="109" customFormat="1" ht="12.75" customHeight="1">
      <c r="A1359" s="31" t="s">
        <v>8904</v>
      </c>
      <c r="B1359" s="19" t="s">
        <v>2043</v>
      </c>
      <c r="C1359" s="20" t="s">
        <v>1226</v>
      </c>
      <c r="D1359" s="20"/>
      <c r="E1359" s="19"/>
    </row>
    <row r="1360" spans="1:5" s="109" customFormat="1" ht="12.75" customHeight="1">
      <c r="A1360" s="31" t="s">
        <v>9451</v>
      </c>
      <c r="B1360" s="111" t="s">
        <v>2044</v>
      </c>
      <c r="C1360" s="110" t="s">
        <v>1474</v>
      </c>
      <c r="D1360" s="110"/>
      <c r="E1360" s="111"/>
    </row>
    <row r="1361" spans="1:5" s="109" customFormat="1" ht="12.75" customHeight="1">
      <c r="A1361" s="31" t="s">
        <v>9452</v>
      </c>
      <c r="B1361" s="19" t="s">
        <v>2045</v>
      </c>
      <c r="C1361" s="20" t="s">
        <v>1256</v>
      </c>
      <c r="D1361" s="20"/>
      <c r="E1361" s="19"/>
    </row>
    <row r="1362" spans="1:5" s="109" customFormat="1" ht="12.75" customHeight="1">
      <c r="A1362" s="31" t="s">
        <v>9453</v>
      </c>
      <c r="B1362" s="111" t="s">
        <v>2046</v>
      </c>
      <c r="C1362" s="110" t="s">
        <v>2004</v>
      </c>
      <c r="D1362" s="110"/>
      <c r="E1362" s="111"/>
    </row>
    <row r="1363" spans="1:5" s="109" customFormat="1" ht="12.75" customHeight="1">
      <c r="A1363" s="31" t="s">
        <v>9454</v>
      </c>
      <c r="B1363" s="19" t="s">
        <v>2047</v>
      </c>
      <c r="C1363" s="20" t="s">
        <v>1244</v>
      </c>
      <c r="D1363" s="20"/>
      <c r="E1363" s="19"/>
    </row>
    <row r="1364" spans="1:5" s="109" customFormat="1" ht="12.75" customHeight="1">
      <c r="A1364" s="31" t="s">
        <v>9455</v>
      </c>
      <c r="B1364" s="111" t="s">
        <v>2048</v>
      </c>
      <c r="C1364" s="110" t="s">
        <v>1643</v>
      </c>
      <c r="D1364" s="110"/>
      <c r="E1364" s="111"/>
    </row>
    <row r="1365" spans="1:5" s="109" customFormat="1" ht="12.75" customHeight="1">
      <c r="A1365" s="31" t="s">
        <v>9456</v>
      </c>
      <c r="B1365" s="19" t="s">
        <v>2049</v>
      </c>
      <c r="C1365" s="20" t="s">
        <v>1773</v>
      </c>
      <c r="D1365" s="20"/>
      <c r="E1365" s="19"/>
    </row>
    <row r="1366" spans="1:5" s="109" customFormat="1" ht="12.75" customHeight="1">
      <c r="A1366" s="31" t="s">
        <v>9457</v>
      </c>
      <c r="B1366" s="111" t="s">
        <v>2050</v>
      </c>
      <c r="C1366" s="110" t="s">
        <v>1852</v>
      </c>
      <c r="D1366" s="110"/>
      <c r="E1366" s="111"/>
    </row>
    <row r="1367" spans="1:5" s="109" customFormat="1" ht="12.75" customHeight="1">
      <c r="A1367" s="31" t="s">
        <v>9458</v>
      </c>
      <c r="B1367" s="19" t="s">
        <v>2051</v>
      </c>
      <c r="C1367" s="20" t="s">
        <v>848</v>
      </c>
      <c r="D1367" s="20"/>
      <c r="E1367" s="19"/>
    </row>
    <row r="1368" spans="1:5" s="109" customFormat="1" ht="12.75" customHeight="1">
      <c r="A1368" s="31" t="s">
        <v>9459</v>
      </c>
      <c r="B1368" s="111" t="s">
        <v>2052</v>
      </c>
      <c r="C1368" s="110" t="s">
        <v>1041</v>
      </c>
      <c r="D1368" s="110"/>
      <c r="E1368" s="111"/>
    </row>
    <row r="1369" spans="1:5" s="109" customFormat="1" ht="12.75" customHeight="1">
      <c r="A1369" s="31" t="s">
        <v>9460</v>
      </c>
      <c r="B1369" s="19" t="s">
        <v>2053</v>
      </c>
      <c r="C1369" s="20" t="s">
        <v>2054</v>
      </c>
      <c r="D1369" s="20"/>
      <c r="E1369" s="19"/>
    </row>
    <row r="1370" spans="1:5" s="109" customFormat="1" ht="12.75" customHeight="1">
      <c r="A1370" s="31" t="s">
        <v>9461</v>
      </c>
      <c r="B1370" s="111" t="s">
        <v>2055</v>
      </c>
      <c r="C1370" s="110" t="s">
        <v>2054</v>
      </c>
      <c r="D1370" s="110"/>
      <c r="E1370" s="111"/>
    </row>
    <row r="1371" spans="1:5" s="109" customFormat="1" ht="12.75" customHeight="1">
      <c r="A1371" s="31" t="s">
        <v>8934</v>
      </c>
      <c r="B1371" s="19" t="s">
        <v>2056</v>
      </c>
      <c r="C1371" s="20" t="s">
        <v>1215</v>
      </c>
      <c r="D1371" s="20"/>
      <c r="E1371" s="19"/>
    </row>
    <row r="1372" spans="1:5" s="109" customFormat="1" ht="12.75" customHeight="1">
      <c r="A1372" s="31" t="s">
        <v>9462</v>
      </c>
      <c r="B1372" s="111" t="s">
        <v>2057</v>
      </c>
      <c r="C1372" s="110" t="s">
        <v>1643</v>
      </c>
      <c r="D1372" s="110"/>
      <c r="E1372" s="111"/>
    </row>
    <row r="1373" spans="1:5" s="109" customFormat="1" ht="12.75" customHeight="1">
      <c r="A1373" s="31" t="s">
        <v>9394</v>
      </c>
      <c r="B1373" s="19" t="s">
        <v>2058</v>
      </c>
      <c r="C1373" s="20" t="s">
        <v>1056</v>
      </c>
      <c r="D1373" s="20"/>
      <c r="E1373" s="19"/>
    </row>
    <row r="1374" spans="1:5" s="109" customFormat="1" ht="12.75" customHeight="1">
      <c r="A1374" s="31" t="s">
        <v>9463</v>
      </c>
      <c r="B1374" s="111" t="s">
        <v>2059</v>
      </c>
      <c r="C1374" s="110" t="s">
        <v>1056</v>
      </c>
      <c r="D1374" s="110"/>
      <c r="E1374" s="111"/>
    </row>
    <row r="1375" spans="1:5" s="109" customFormat="1" ht="12.75" customHeight="1">
      <c r="A1375" s="31" t="s">
        <v>9464</v>
      </c>
      <c r="B1375" s="19" t="s">
        <v>2060</v>
      </c>
      <c r="C1375" s="20" t="s">
        <v>1001</v>
      </c>
      <c r="D1375" s="20"/>
      <c r="E1375" s="19"/>
    </row>
    <row r="1376" spans="1:5" s="109" customFormat="1" ht="12.75" customHeight="1">
      <c r="A1376" s="31" t="s">
        <v>9465</v>
      </c>
      <c r="B1376" s="111" t="s">
        <v>2061</v>
      </c>
      <c r="C1376" s="110" t="s">
        <v>1087</v>
      </c>
      <c r="D1376" s="110"/>
      <c r="E1376" s="111"/>
    </row>
    <row r="1377" spans="1:5" s="109" customFormat="1" ht="12.75" customHeight="1">
      <c r="A1377" s="31" t="s">
        <v>9466</v>
      </c>
      <c r="B1377" s="19" t="s">
        <v>2062</v>
      </c>
      <c r="C1377" s="20" t="s">
        <v>954</v>
      </c>
      <c r="D1377" s="20"/>
      <c r="E1377" s="19"/>
    </row>
    <row r="1378" spans="1:5" s="109" customFormat="1" ht="12.75" customHeight="1">
      <c r="A1378" s="31" t="s">
        <v>9467</v>
      </c>
      <c r="B1378" s="111" t="s">
        <v>2063</v>
      </c>
      <c r="C1378" s="110" t="s">
        <v>1474</v>
      </c>
      <c r="D1378" s="110"/>
      <c r="E1378" s="111"/>
    </row>
    <row r="1379" spans="1:5" s="109" customFormat="1" ht="12.75" customHeight="1">
      <c r="A1379" s="31" t="s">
        <v>9468</v>
      </c>
      <c r="B1379" s="19" t="s">
        <v>2064</v>
      </c>
      <c r="C1379" s="20" t="s">
        <v>1823</v>
      </c>
      <c r="D1379" s="20"/>
      <c r="E1379" s="19"/>
    </row>
    <row r="1380" spans="1:5" s="109" customFormat="1" ht="12.75" customHeight="1">
      <c r="A1380" s="31" t="s">
        <v>9469</v>
      </c>
      <c r="B1380" s="111" t="s">
        <v>2065</v>
      </c>
      <c r="C1380" s="110" t="s">
        <v>1496</v>
      </c>
      <c r="D1380" s="110"/>
      <c r="E1380" s="111"/>
    </row>
    <row r="1381" spans="1:5" s="109" customFormat="1" ht="12.75" customHeight="1">
      <c r="A1381" s="31" t="s">
        <v>8816</v>
      </c>
      <c r="B1381" s="19" t="s">
        <v>2066</v>
      </c>
      <c r="C1381" s="20" t="s">
        <v>1101</v>
      </c>
      <c r="D1381" s="20"/>
      <c r="E1381" s="19"/>
    </row>
    <row r="1382" spans="1:5" s="109" customFormat="1" ht="12.75" customHeight="1">
      <c r="A1382" s="31" t="s">
        <v>8640</v>
      </c>
      <c r="B1382" s="111" t="s">
        <v>2067</v>
      </c>
      <c r="C1382" s="110" t="s">
        <v>848</v>
      </c>
      <c r="D1382" s="110"/>
      <c r="E1382" s="111"/>
    </row>
    <row r="1383" spans="1:5" s="109" customFormat="1" ht="12.75" customHeight="1">
      <c r="A1383" s="31" t="s">
        <v>9470</v>
      </c>
      <c r="B1383" s="19" t="s">
        <v>2068</v>
      </c>
      <c r="C1383" s="20" t="s">
        <v>1018</v>
      </c>
      <c r="D1383" s="20"/>
      <c r="E1383" s="19"/>
    </row>
    <row r="1384" spans="1:5" s="109" customFormat="1" ht="12.75" customHeight="1">
      <c r="A1384" s="31" t="s">
        <v>8895</v>
      </c>
      <c r="B1384" s="111" t="s">
        <v>2069</v>
      </c>
      <c r="C1384" s="110" t="s">
        <v>1001</v>
      </c>
      <c r="D1384" s="110"/>
      <c r="E1384" s="111"/>
    </row>
    <row r="1385" spans="1:5" s="109" customFormat="1" ht="12.75" customHeight="1">
      <c r="A1385" s="31" t="s">
        <v>9471</v>
      </c>
      <c r="B1385" s="19" t="s">
        <v>2070</v>
      </c>
      <c r="C1385" s="20" t="s">
        <v>848</v>
      </c>
      <c r="D1385" s="20"/>
      <c r="E1385" s="19"/>
    </row>
    <row r="1386" spans="1:5" s="109" customFormat="1" ht="12.75" customHeight="1">
      <c r="A1386" s="31" t="s">
        <v>8817</v>
      </c>
      <c r="B1386" s="111" t="s">
        <v>2071</v>
      </c>
      <c r="C1386" s="110" t="s">
        <v>1101</v>
      </c>
      <c r="D1386" s="110"/>
      <c r="E1386" s="111"/>
    </row>
    <row r="1387" spans="1:5" s="109" customFormat="1" ht="12.75" customHeight="1">
      <c r="A1387" s="31" t="s">
        <v>9472</v>
      </c>
      <c r="B1387" s="111" t="s">
        <v>2072</v>
      </c>
      <c r="C1387" s="110" t="s">
        <v>1643</v>
      </c>
      <c r="D1387" s="110"/>
      <c r="E1387" s="111"/>
    </row>
    <row r="1388" spans="1:5" s="109" customFormat="1" ht="12.75" customHeight="1">
      <c r="A1388" s="31" t="s">
        <v>9473</v>
      </c>
      <c r="B1388" s="19" t="s">
        <v>2073</v>
      </c>
      <c r="C1388" s="20" t="s">
        <v>2074</v>
      </c>
      <c r="D1388" s="20"/>
      <c r="E1388" s="19"/>
    </row>
    <row r="1389" spans="1:5" s="109" customFormat="1" ht="12.75" customHeight="1">
      <c r="A1389" s="31" t="s">
        <v>9474</v>
      </c>
      <c r="B1389" s="111" t="s">
        <v>2075</v>
      </c>
      <c r="C1389" s="110" t="s">
        <v>2076</v>
      </c>
      <c r="D1389" s="110"/>
      <c r="E1389" s="111"/>
    </row>
    <row r="1390" spans="1:5" s="109" customFormat="1" ht="12.75" customHeight="1">
      <c r="A1390" s="31" t="s">
        <v>9475</v>
      </c>
      <c r="B1390" s="19" t="s">
        <v>2077</v>
      </c>
      <c r="C1390" s="20" t="s">
        <v>2078</v>
      </c>
      <c r="D1390" s="20"/>
      <c r="E1390" s="19"/>
    </row>
    <row r="1391" spans="1:5" s="109" customFormat="1" ht="12.75" customHeight="1">
      <c r="A1391" s="31" t="s">
        <v>9476</v>
      </c>
      <c r="B1391" s="111" t="s">
        <v>2079</v>
      </c>
      <c r="C1391" s="110" t="s">
        <v>1907</v>
      </c>
      <c r="D1391" s="110"/>
      <c r="E1391" s="111"/>
    </row>
    <row r="1392" spans="1:5" s="109" customFormat="1" ht="12.75" customHeight="1">
      <c r="A1392" s="31" t="s">
        <v>9477</v>
      </c>
      <c r="B1392" s="19" t="s">
        <v>2080</v>
      </c>
      <c r="C1392" s="20" t="s">
        <v>1474</v>
      </c>
      <c r="D1392" s="20"/>
      <c r="E1392" s="19"/>
    </row>
    <row r="1393" spans="1:5" s="109" customFormat="1" ht="12.75" customHeight="1">
      <c r="A1393" s="31" t="s">
        <v>9478</v>
      </c>
      <c r="B1393" s="111" t="s">
        <v>2081</v>
      </c>
      <c r="C1393" s="110" t="s">
        <v>1839</v>
      </c>
      <c r="D1393" s="110"/>
      <c r="E1393" s="111"/>
    </row>
    <row r="1394" spans="1:5" s="109" customFormat="1" ht="12.75" customHeight="1">
      <c r="A1394" s="31" t="s">
        <v>9479</v>
      </c>
      <c r="B1394" s="19" t="s">
        <v>2082</v>
      </c>
      <c r="C1394" s="20" t="s">
        <v>786</v>
      </c>
      <c r="D1394" s="20"/>
      <c r="E1394" s="19"/>
    </row>
    <row r="1395" spans="1:5" s="109" customFormat="1" ht="12.75" customHeight="1">
      <c r="A1395" s="31" t="s">
        <v>9425</v>
      </c>
      <c r="B1395" s="111" t="s">
        <v>2083</v>
      </c>
      <c r="C1395" s="110" t="s">
        <v>2009</v>
      </c>
      <c r="D1395" s="110"/>
      <c r="E1395" s="111"/>
    </row>
    <row r="1396" spans="1:5" s="109" customFormat="1" ht="12.75" customHeight="1">
      <c r="A1396" s="31" t="s">
        <v>9480</v>
      </c>
      <c r="B1396" s="19" t="s">
        <v>2084</v>
      </c>
      <c r="C1396" s="20" t="s">
        <v>1120</v>
      </c>
      <c r="D1396" s="20"/>
      <c r="E1396" s="19"/>
    </row>
    <row r="1397" spans="1:5" s="109" customFormat="1" ht="12.75" customHeight="1">
      <c r="A1397" s="31" t="s">
        <v>9481</v>
      </c>
      <c r="B1397" s="111" t="s">
        <v>2085</v>
      </c>
      <c r="C1397" s="110" t="s">
        <v>871</v>
      </c>
      <c r="D1397" s="110"/>
      <c r="E1397" s="111"/>
    </row>
    <row r="1398" spans="1:5" s="109" customFormat="1" ht="12.75" customHeight="1">
      <c r="A1398" s="31" t="s">
        <v>9482</v>
      </c>
      <c r="B1398" s="19" t="s">
        <v>2086</v>
      </c>
      <c r="C1398" s="20" t="s">
        <v>2024</v>
      </c>
      <c r="D1398" s="20"/>
      <c r="E1398" s="19"/>
    </row>
    <row r="1399" spans="1:5" s="109" customFormat="1" ht="12.75" customHeight="1">
      <c r="A1399" s="31" t="s">
        <v>9483</v>
      </c>
      <c r="B1399" s="111" t="s">
        <v>2087</v>
      </c>
      <c r="C1399" s="110" t="s">
        <v>786</v>
      </c>
      <c r="D1399" s="110"/>
      <c r="E1399" s="111"/>
    </row>
    <row r="1400" spans="1:5" s="109" customFormat="1" ht="12.75" customHeight="1">
      <c r="A1400" s="31" t="s">
        <v>9484</v>
      </c>
      <c r="B1400" s="19" t="s">
        <v>2088</v>
      </c>
      <c r="C1400" s="20" t="s">
        <v>871</v>
      </c>
      <c r="D1400" s="20"/>
      <c r="E1400" s="19"/>
    </row>
    <row r="1401" spans="1:5" s="109" customFormat="1" ht="12.75" customHeight="1">
      <c r="A1401" s="31" t="s">
        <v>9485</v>
      </c>
      <c r="B1401" s="111" t="s">
        <v>2089</v>
      </c>
      <c r="C1401" s="110" t="s">
        <v>1001</v>
      </c>
      <c r="D1401" s="110"/>
      <c r="E1401" s="111"/>
    </row>
    <row r="1402" spans="1:5" s="109" customFormat="1" ht="12.75" customHeight="1">
      <c r="A1402" s="31" t="s">
        <v>9486</v>
      </c>
      <c r="B1402" s="19" t="s">
        <v>2090</v>
      </c>
      <c r="C1402" s="20" t="s">
        <v>2024</v>
      </c>
      <c r="D1402" s="20"/>
      <c r="E1402" s="19"/>
    </row>
    <row r="1403" spans="1:5" s="109" customFormat="1" ht="12.75" customHeight="1">
      <c r="A1403" s="31" t="s">
        <v>9487</v>
      </c>
      <c r="B1403" s="111" t="s">
        <v>2091</v>
      </c>
      <c r="C1403" s="110" t="s">
        <v>1091</v>
      </c>
      <c r="D1403" s="110"/>
      <c r="E1403" s="111"/>
    </row>
    <row r="1404" spans="1:5" s="109" customFormat="1" ht="12.75" customHeight="1">
      <c r="A1404" s="31" t="s">
        <v>9488</v>
      </c>
      <c r="B1404" s="19" t="s">
        <v>2092</v>
      </c>
      <c r="C1404" s="20" t="s">
        <v>938</v>
      </c>
      <c r="D1404" s="20"/>
      <c r="E1404" s="19"/>
    </row>
    <row r="1405" spans="1:5" s="109" customFormat="1" ht="12.75" customHeight="1">
      <c r="A1405" s="31" t="s">
        <v>9489</v>
      </c>
      <c r="B1405" s="111" t="s">
        <v>2093</v>
      </c>
      <c r="C1405" s="110" t="s">
        <v>1380</v>
      </c>
      <c r="D1405" s="110"/>
      <c r="E1405" s="111"/>
    </row>
    <row r="1406" spans="1:5" s="109" customFormat="1" ht="12.75" customHeight="1">
      <c r="A1406" s="31" t="s">
        <v>9490</v>
      </c>
      <c r="B1406" s="19" t="s">
        <v>2094</v>
      </c>
      <c r="C1406" s="20" t="s">
        <v>2095</v>
      </c>
      <c r="D1406" s="20"/>
      <c r="E1406" s="19"/>
    </row>
    <row r="1407" spans="1:5" s="109" customFormat="1" ht="12.75" customHeight="1">
      <c r="A1407" s="31" t="s">
        <v>9491</v>
      </c>
      <c r="B1407" s="111" t="s">
        <v>2096</v>
      </c>
      <c r="C1407" s="110" t="s">
        <v>2097</v>
      </c>
      <c r="D1407" s="110"/>
      <c r="E1407" s="111"/>
    </row>
    <row r="1408" spans="1:5" s="109" customFormat="1" ht="12.75" customHeight="1">
      <c r="A1408" s="31" t="s">
        <v>9492</v>
      </c>
      <c r="B1408" s="19" t="s">
        <v>2098</v>
      </c>
      <c r="C1408" s="20" t="s">
        <v>2099</v>
      </c>
      <c r="D1408" s="20"/>
      <c r="E1408" s="19"/>
    </row>
    <row r="1409" spans="1:5" s="109" customFormat="1" ht="12.75" customHeight="1">
      <c r="A1409" s="31" t="s">
        <v>9493</v>
      </c>
      <c r="B1409" s="111" t="s">
        <v>2100</v>
      </c>
      <c r="C1409" s="110" t="s">
        <v>1001</v>
      </c>
      <c r="D1409" s="110"/>
      <c r="E1409" s="111"/>
    </row>
    <row r="1410" spans="1:5" s="109" customFormat="1" ht="12.75" customHeight="1">
      <c r="A1410" s="31" t="s">
        <v>9494</v>
      </c>
      <c r="B1410" s="19" t="s">
        <v>2101</v>
      </c>
      <c r="C1410" s="20" t="s">
        <v>2102</v>
      </c>
      <c r="D1410" s="20"/>
      <c r="E1410" s="19"/>
    </row>
    <row r="1411" spans="1:5" s="109" customFormat="1" ht="12.75" customHeight="1">
      <c r="A1411" s="31" t="s">
        <v>9495</v>
      </c>
      <c r="B1411" s="111" t="s">
        <v>2103</v>
      </c>
      <c r="C1411" s="110" t="s">
        <v>1226</v>
      </c>
      <c r="D1411" s="110"/>
      <c r="E1411" s="111"/>
    </row>
    <row r="1412" spans="1:5" s="109" customFormat="1" ht="12.75" customHeight="1">
      <c r="A1412" s="31" t="s">
        <v>8828</v>
      </c>
      <c r="B1412" s="19" t="s">
        <v>2104</v>
      </c>
      <c r="C1412" s="20" t="s">
        <v>1120</v>
      </c>
      <c r="D1412" s="20"/>
      <c r="E1412" s="19"/>
    </row>
    <row r="1413" spans="1:5" s="109" customFormat="1" ht="12.75" customHeight="1">
      <c r="A1413" s="31" t="s">
        <v>9496</v>
      </c>
      <c r="B1413" s="111" t="s">
        <v>2105</v>
      </c>
      <c r="C1413" s="110" t="s">
        <v>1474</v>
      </c>
      <c r="D1413" s="110"/>
      <c r="E1413" s="111"/>
    </row>
    <row r="1414" spans="1:5" s="109" customFormat="1" ht="12.75" customHeight="1">
      <c r="A1414" s="31" t="s">
        <v>9323</v>
      </c>
      <c r="B1414" s="111" t="s">
        <v>2106</v>
      </c>
      <c r="C1414" s="110" t="s">
        <v>1870</v>
      </c>
      <c r="D1414" s="110"/>
      <c r="E1414" s="111"/>
    </row>
    <row r="1415" spans="1:5" s="109" customFormat="1" ht="12.75" customHeight="1">
      <c r="A1415" s="31" t="s">
        <v>8826</v>
      </c>
      <c r="B1415" s="19" t="s">
        <v>2107</v>
      </c>
      <c r="C1415" s="20" t="s">
        <v>1114</v>
      </c>
      <c r="D1415" s="20"/>
      <c r="E1415" s="19"/>
    </row>
    <row r="1416" spans="1:5" s="109" customFormat="1" ht="12.75" customHeight="1">
      <c r="A1416" s="31" t="s">
        <v>9497</v>
      </c>
      <c r="B1416" s="111" t="s">
        <v>2108</v>
      </c>
      <c r="C1416" s="110" t="s">
        <v>1501</v>
      </c>
      <c r="D1416" s="110"/>
      <c r="E1416" s="111"/>
    </row>
    <row r="1417" spans="1:5" s="109" customFormat="1" ht="12.75" customHeight="1">
      <c r="A1417" s="31" t="s">
        <v>8848</v>
      </c>
      <c r="B1417" s="19" t="s">
        <v>2109</v>
      </c>
      <c r="C1417" s="20" t="s">
        <v>1160</v>
      </c>
      <c r="D1417" s="20"/>
      <c r="E1417" s="19"/>
    </row>
    <row r="1418" spans="1:5" s="109" customFormat="1" ht="12.75" customHeight="1">
      <c r="A1418" s="31" t="s">
        <v>9498</v>
      </c>
      <c r="B1418" s="111" t="s">
        <v>2110</v>
      </c>
      <c r="C1418" s="110" t="s">
        <v>1380</v>
      </c>
      <c r="D1418" s="110"/>
      <c r="E1418" s="111"/>
    </row>
    <row r="1419" spans="1:5" s="109" customFormat="1" ht="12.75" customHeight="1">
      <c r="A1419" s="31" t="s">
        <v>9499</v>
      </c>
      <c r="B1419" s="19" t="s">
        <v>2111</v>
      </c>
      <c r="C1419" s="20" t="s">
        <v>871</v>
      </c>
      <c r="D1419" s="20"/>
      <c r="E1419" s="19"/>
    </row>
    <row r="1420" spans="1:5" s="109" customFormat="1" ht="12.75" customHeight="1">
      <c r="A1420" s="31" t="s">
        <v>9500</v>
      </c>
      <c r="B1420" s="111" t="s">
        <v>2112</v>
      </c>
      <c r="C1420" s="110" t="s">
        <v>871</v>
      </c>
      <c r="D1420" s="110"/>
      <c r="E1420" s="111"/>
    </row>
    <row r="1421" spans="1:5" s="109" customFormat="1" ht="12.75" customHeight="1">
      <c r="A1421" s="31" t="s">
        <v>9501</v>
      </c>
      <c r="B1421" s="19" t="s">
        <v>2113</v>
      </c>
      <c r="C1421" s="20" t="s">
        <v>871</v>
      </c>
      <c r="D1421" s="20"/>
      <c r="E1421" s="19"/>
    </row>
    <row r="1422" spans="1:5" s="109" customFormat="1" ht="12.75" customHeight="1">
      <c r="A1422" s="31" t="s">
        <v>9502</v>
      </c>
      <c r="B1422" s="111" t="s">
        <v>2114</v>
      </c>
      <c r="C1422" s="110" t="s">
        <v>2115</v>
      </c>
      <c r="D1422" s="110"/>
      <c r="E1422" s="111"/>
    </row>
    <row r="1423" spans="1:5" s="109" customFormat="1" ht="12.75" customHeight="1">
      <c r="A1423" s="31" t="s">
        <v>9503</v>
      </c>
      <c r="B1423" s="19" t="s">
        <v>2116</v>
      </c>
      <c r="C1423" s="20" t="s">
        <v>1139</v>
      </c>
      <c r="D1423" s="20"/>
      <c r="E1423" s="19"/>
    </row>
    <row r="1424" spans="1:5" s="109" customFormat="1" ht="12.75" customHeight="1">
      <c r="A1424" s="31" t="s">
        <v>8288</v>
      </c>
      <c r="B1424" s="111" t="s">
        <v>2117</v>
      </c>
      <c r="C1424" s="110" t="s">
        <v>1066</v>
      </c>
      <c r="D1424" s="110"/>
      <c r="E1424" s="111"/>
    </row>
    <row r="1425" spans="1:5" s="109" customFormat="1" ht="12.75" customHeight="1">
      <c r="A1425" s="31" t="s">
        <v>9504</v>
      </c>
      <c r="B1425" s="19" t="s">
        <v>2118</v>
      </c>
      <c r="C1425" s="20" t="s">
        <v>1839</v>
      </c>
      <c r="D1425" s="20"/>
      <c r="E1425" s="19"/>
    </row>
    <row r="1426" spans="1:5" s="109" customFormat="1" ht="12.75" customHeight="1">
      <c r="A1426" s="31" t="s">
        <v>9505</v>
      </c>
      <c r="B1426" s="111" t="s">
        <v>2119</v>
      </c>
      <c r="C1426" s="110" t="s">
        <v>1420</v>
      </c>
      <c r="D1426" s="110"/>
      <c r="E1426" s="111"/>
    </row>
    <row r="1427" spans="1:5" s="109" customFormat="1" ht="12.75" customHeight="1">
      <c r="A1427" s="31" t="s">
        <v>9506</v>
      </c>
      <c r="B1427" s="19" t="s">
        <v>2120</v>
      </c>
      <c r="C1427" s="20" t="s">
        <v>1420</v>
      </c>
      <c r="D1427" s="20"/>
      <c r="E1427" s="19"/>
    </row>
    <row r="1428" spans="1:5" s="109" customFormat="1" ht="12.75" customHeight="1">
      <c r="A1428" s="31" t="s">
        <v>9507</v>
      </c>
      <c r="B1428" s="111" t="s">
        <v>2121</v>
      </c>
      <c r="C1428" s="110" t="s">
        <v>1643</v>
      </c>
      <c r="D1428" s="110"/>
      <c r="E1428" s="111"/>
    </row>
    <row r="1429" spans="1:5" s="109" customFormat="1" ht="12.75" customHeight="1">
      <c r="A1429" s="31" t="s">
        <v>9508</v>
      </c>
      <c r="B1429" s="19" t="s">
        <v>2122</v>
      </c>
      <c r="C1429" s="20" t="s">
        <v>1237</v>
      </c>
      <c r="D1429" s="20"/>
      <c r="E1429" s="19"/>
    </row>
    <row r="1430" spans="1:5" s="109" customFormat="1" ht="12.75" customHeight="1">
      <c r="A1430" s="31" t="s">
        <v>9509</v>
      </c>
      <c r="B1430" s="111" t="s">
        <v>2123</v>
      </c>
      <c r="C1430" s="110" t="s">
        <v>2074</v>
      </c>
      <c r="D1430" s="110"/>
      <c r="E1430" s="111"/>
    </row>
    <row r="1431" spans="1:5" s="109" customFormat="1" ht="12.75" customHeight="1">
      <c r="A1431" s="31" t="s">
        <v>9510</v>
      </c>
      <c r="B1431" s="19" t="s">
        <v>2124</v>
      </c>
      <c r="C1431" s="20" t="s">
        <v>1139</v>
      </c>
      <c r="D1431" s="20"/>
      <c r="E1431" s="19"/>
    </row>
    <row r="1432" spans="1:5" s="109" customFormat="1" ht="12.75" customHeight="1">
      <c r="A1432" s="31" t="s">
        <v>9511</v>
      </c>
      <c r="B1432" s="111" t="s">
        <v>2125</v>
      </c>
      <c r="C1432" s="110" t="s">
        <v>868</v>
      </c>
      <c r="D1432" s="110"/>
      <c r="E1432" s="111"/>
    </row>
    <row r="1433" spans="1:5" s="109" customFormat="1" ht="12.75" customHeight="1">
      <c r="A1433" s="31" t="s">
        <v>8914</v>
      </c>
      <c r="B1433" s="19" t="s">
        <v>2126</v>
      </c>
      <c r="C1433" s="20" t="s">
        <v>1237</v>
      </c>
      <c r="D1433" s="20"/>
      <c r="E1433" s="19"/>
    </row>
    <row r="1434" spans="1:5" s="109" customFormat="1" ht="12.75" customHeight="1">
      <c r="A1434" s="31" t="s">
        <v>9512</v>
      </c>
      <c r="B1434" s="111" t="s">
        <v>2127</v>
      </c>
      <c r="C1434" s="110" t="s">
        <v>1643</v>
      </c>
      <c r="D1434" s="110"/>
      <c r="E1434" s="111"/>
    </row>
    <row r="1435" spans="1:5" s="109" customFormat="1" ht="12.75" customHeight="1">
      <c r="A1435" s="31" t="s">
        <v>8913</v>
      </c>
      <c r="B1435" s="111" t="s">
        <v>2128</v>
      </c>
      <c r="C1435" s="110" t="s">
        <v>1237</v>
      </c>
      <c r="D1435" s="110"/>
      <c r="E1435" s="111"/>
    </row>
    <row r="1436" spans="1:5" s="109" customFormat="1" ht="12.75" customHeight="1">
      <c r="A1436" s="31" t="s">
        <v>9513</v>
      </c>
      <c r="B1436" s="19" t="s">
        <v>2129</v>
      </c>
      <c r="C1436" s="20" t="s">
        <v>1117</v>
      </c>
      <c r="D1436" s="20"/>
      <c r="E1436" s="19"/>
    </row>
    <row r="1437" spans="1:5" s="109" customFormat="1" ht="12.75" customHeight="1">
      <c r="A1437" s="31" t="s">
        <v>9514</v>
      </c>
      <c r="B1437" s="111" t="s">
        <v>2130</v>
      </c>
      <c r="C1437" s="110" t="s">
        <v>848</v>
      </c>
      <c r="D1437" s="110"/>
      <c r="E1437" s="111"/>
    </row>
    <row r="1438" spans="1:5" s="109" customFormat="1" ht="12.75" customHeight="1">
      <c r="A1438" s="31" t="s">
        <v>9515</v>
      </c>
      <c r="B1438" s="19" t="s">
        <v>2131</v>
      </c>
      <c r="C1438" s="20" t="s">
        <v>1823</v>
      </c>
      <c r="D1438" s="20"/>
      <c r="E1438" s="19"/>
    </row>
    <row r="1439" spans="1:5" s="109" customFormat="1" ht="12.75" customHeight="1">
      <c r="A1439" s="31" t="s">
        <v>9516</v>
      </c>
      <c r="B1439" s="111" t="s">
        <v>2132</v>
      </c>
      <c r="C1439" s="110" t="s">
        <v>1001</v>
      </c>
      <c r="D1439" s="110"/>
      <c r="E1439" s="111"/>
    </row>
    <row r="1440" spans="1:5" s="109" customFormat="1" ht="12.75" customHeight="1">
      <c r="A1440" s="31" t="s">
        <v>9517</v>
      </c>
      <c r="B1440" s="19" t="s">
        <v>2133</v>
      </c>
      <c r="C1440" s="20" t="s">
        <v>1101</v>
      </c>
      <c r="D1440" s="20"/>
      <c r="E1440" s="19"/>
    </row>
    <row r="1441" spans="1:5" s="109" customFormat="1" ht="12.75" customHeight="1">
      <c r="A1441" s="31" t="s">
        <v>9518</v>
      </c>
      <c r="B1441" s="111" t="s">
        <v>2134</v>
      </c>
      <c r="C1441" s="110" t="s">
        <v>938</v>
      </c>
      <c r="D1441" s="110"/>
      <c r="E1441" s="111"/>
    </row>
    <row r="1442" spans="1:5" s="109" customFormat="1" ht="12.75" customHeight="1">
      <c r="A1442" s="31" t="s">
        <v>9519</v>
      </c>
      <c r="B1442" s="19" t="s">
        <v>2135</v>
      </c>
      <c r="C1442" s="20" t="s">
        <v>871</v>
      </c>
      <c r="D1442" s="20"/>
      <c r="E1442" s="19"/>
    </row>
    <row r="1443" spans="1:5" s="109" customFormat="1" ht="12.75" customHeight="1">
      <c r="A1443" s="31" t="s">
        <v>9520</v>
      </c>
      <c r="B1443" s="111" t="s">
        <v>2136</v>
      </c>
      <c r="C1443" s="110" t="s">
        <v>871</v>
      </c>
      <c r="D1443" s="110"/>
      <c r="E1443" s="111"/>
    </row>
    <row r="1444" spans="1:5" s="109" customFormat="1" ht="12.75" customHeight="1">
      <c r="A1444" s="31" t="s">
        <v>9521</v>
      </c>
      <c r="B1444" s="19" t="s">
        <v>2137</v>
      </c>
      <c r="C1444" s="20" t="s">
        <v>871</v>
      </c>
      <c r="D1444" s="20"/>
      <c r="E1444" s="19"/>
    </row>
    <row r="1445" spans="1:5" s="109" customFormat="1" ht="12.75" customHeight="1">
      <c r="A1445" s="31" t="s">
        <v>9522</v>
      </c>
      <c r="B1445" s="111" t="s">
        <v>2138</v>
      </c>
      <c r="C1445" s="110" t="s">
        <v>1474</v>
      </c>
      <c r="D1445" s="110"/>
      <c r="E1445" s="111"/>
    </row>
    <row r="1446" spans="1:5" s="109" customFormat="1" ht="12.75" customHeight="1">
      <c r="A1446" s="31" t="s">
        <v>9523</v>
      </c>
      <c r="B1446" s="111" t="s">
        <v>2139</v>
      </c>
      <c r="C1446" s="110" t="s">
        <v>2054</v>
      </c>
      <c r="D1446" s="110"/>
      <c r="E1446" s="111"/>
    </row>
    <row r="1447" spans="1:5" s="109" customFormat="1" ht="12.75" customHeight="1">
      <c r="A1447" s="31" t="s">
        <v>9524</v>
      </c>
      <c r="B1447" s="19" t="s">
        <v>2140</v>
      </c>
      <c r="C1447" s="20" t="s">
        <v>1093</v>
      </c>
      <c r="D1447" s="20"/>
      <c r="E1447" s="19"/>
    </row>
    <row r="1448" spans="1:5" s="109" customFormat="1" ht="12.75" customHeight="1">
      <c r="A1448" s="31" t="s">
        <v>9525</v>
      </c>
      <c r="B1448" s="111" t="s">
        <v>2141</v>
      </c>
      <c r="C1448" s="110" t="s">
        <v>2142</v>
      </c>
      <c r="D1448" s="110"/>
      <c r="E1448" s="111"/>
    </row>
    <row r="1449" spans="1:5" s="109" customFormat="1" ht="12.75" customHeight="1">
      <c r="A1449" s="31" t="s">
        <v>9519</v>
      </c>
      <c r="B1449" s="19" t="s">
        <v>2143</v>
      </c>
      <c r="C1449" s="20" t="s">
        <v>871</v>
      </c>
      <c r="D1449" s="20"/>
      <c r="E1449" s="19"/>
    </row>
    <row r="1450" spans="1:5" s="109" customFormat="1" ht="12.75" customHeight="1">
      <c r="A1450" s="31" t="s">
        <v>9481</v>
      </c>
      <c r="B1450" s="111" t="s">
        <v>2144</v>
      </c>
      <c r="C1450" s="110" t="s">
        <v>871</v>
      </c>
      <c r="D1450" s="110"/>
      <c r="E1450" s="111"/>
    </row>
    <row r="1451" spans="1:5" s="109" customFormat="1" ht="12.75" customHeight="1">
      <c r="A1451" s="31" t="s">
        <v>9526</v>
      </c>
      <c r="B1451" s="19" t="s">
        <v>2145</v>
      </c>
      <c r="C1451" s="20" t="s">
        <v>1160</v>
      </c>
      <c r="D1451" s="20"/>
      <c r="E1451" s="19"/>
    </row>
    <row r="1452" spans="1:5" s="109" customFormat="1" ht="12.75" customHeight="1">
      <c r="A1452" s="31" t="s">
        <v>9484</v>
      </c>
      <c r="B1452" s="111" t="s">
        <v>2146</v>
      </c>
      <c r="C1452" s="110" t="s">
        <v>871</v>
      </c>
      <c r="D1452" s="110"/>
      <c r="E1452" s="111"/>
    </row>
    <row r="1453" spans="1:5" s="109" customFormat="1" ht="12.75" customHeight="1">
      <c r="A1453" s="31" t="s">
        <v>9484</v>
      </c>
      <c r="B1453" s="19" t="s">
        <v>2147</v>
      </c>
      <c r="C1453" s="20" t="s">
        <v>871</v>
      </c>
      <c r="D1453" s="20"/>
      <c r="E1453" s="19"/>
    </row>
    <row r="1454" spans="1:5" s="109" customFormat="1" ht="12.75" customHeight="1">
      <c r="A1454" s="31" t="s">
        <v>9527</v>
      </c>
      <c r="B1454" s="111" t="s">
        <v>2148</v>
      </c>
      <c r="C1454" s="110" t="s">
        <v>1224</v>
      </c>
      <c r="D1454" s="110"/>
      <c r="E1454" s="111"/>
    </row>
    <row r="1455" spans="1:5" s="109" customFormat="1" ht="12.75" customHeight="1">
      <c r="A1455" s="31" t="s">
        <v>9481</v>
      </c>
      <c r="B1455" s="111" t="s">
        <v>2149</v>
      </c>
      <c r="C1455" s="110" t="s">
        <v>871</v>
      </c>
      <c r="D1455" s="110"/>
      <c r="E1455" s="111"/>
    </row>
    <row r="1456" spans="1:5" s="109" customFormat="1" ht="12.75" customHeight="1">
      <c r="A1456" s="31" t="s">
        <v>9528</v>
      </c>
      <c r="B1456" s="19" t="s">
        <v>2150</v>
      </c>
      <c r="C1456" s="20" t="s">
        <v>1664</v>
      </c>
      <c r="D1456" s="20"/>
      <c r="E1456" s="19"/>
    </row>
    <row r="1457" spans="1:5" s="109" customFormat="1" ht="12.75" customHeight="1">
      <c r="A1457" s="31" t="s">
        <v>9087</v>
      </c>
      <c r="B1457" s="111" t="s">
        <v>2151</v>
      </c>
      <c r="C1457" s="110" t="s">
        <v>1506</v>
      </c>
      <c r="D1457" s="110"/>
      <c r="E1457" s="111"/>
    </row>
    <row r="1458" spans="1:5" s="109" customFormat="1" ht="12.75" customHeight="1">
      <c r="A1458" s="31" t="s">
        <v>9529</v>
      </c>
      <c r="B1458" s="19" t="s">
        <v>2152</v>
      </c>
      <c r="C1458" s="20" t="s">
        <v>2153</v>
      </c>
      <c r="D1458" s="20"/>
      <c r="E1458" s="19"/>
    </row>
    <row r="1459" spans="1:5" s="109" customFormat="1" ht="12.75" customHeight="1">
      <c r="A1459" s="31" t="s">
        <v>8615</v>
      </c>
      <c r="B1459" s="111" t="s">
        <v>2154</v>
      </c>
      <c r="C1459" s="110" t="s">
        <v>781</v>
      </c>
      <c r="D1459" s="110"/>
      <c r="E1459" s="111"/>
    </row>
    <row r="1460" spans="1:5" s="109" customFormat="1" ht="12.75" customHeight="1">
      <c r="A1460" s="31" t="s">
        <v>9530</v>
      </c>
      <c r="B1460" s="111" t="s">
        <v>2155</v>
      </c>
      <c r="C1460" s="110" t="s">
        <v>1001</v>
      </c>
      <c r="D1460" s="110"/>
      <c r="E1460" s="111"/>
    </row>
    <row r="1461" spans="1:5" s="109" customFormat="1" ht="12.75" customHeight="1">
      <c r="A1461" s="31" t="s">
        <v>9531</v>
      </c>
      <c r="B1461" s="19" t="s">
        <v>2156</v>
      </c>
      <c r="C1461" s="20" t="s">
        <v>2157</v>
      </c>
      <c r="D1461" s="20"/>
      <c r="E1461" s="19"/>
    </row>
    <row r="1462" spans="1:5" s="109" customFormat="1" ht="12.75" customHeight="1">
      <c r="A1462" s="31" t="s">
        <v>9486</v>
      </c>
      <c r="B1462" s="19" t="s">
        <v>2158</v>
      </c>
      <c r="C1462" s="20" t="s">
        <v>2024</v>
      </c>
      <c r="D1462" s="20"/>
      <c r="E1462" s="19"/>
    </row>
    <row r="1463" spans="1:5" s="109" customFormat="1" ht="12.75" customHeight="1">
      <c r="A1463" s="31" t="s">
        <v>9532</v>
      </c>
      <c r="B1463" s="111" t="s">
        <v>2159</v>
      </c>
      <c r="C1463" s="110" t="s">
        <v>871</v>
      </c>
      <c r="D1463" s="110"/>
      <c r="E1463" s="111"/>
    </row>
    <row r="1464" spans="1:5" s="109" customFormat="1" ht="12.75" customHeight="1">
      <c r="A1464" s="31" t="s">
        <v>9533</v>
      </c>
      <c r="B1464" s="19" t="s">
        <v>2160</v>
      </c>
      <c r="C1464" s="20" t="s">
        <v>2161</v>
      </c>
      <c r="D1464" s="20"/>
      <c r="E1464" s="19"/>
    </row>
    <row r="1465" spans="1:5" s="109" customFormat="1" ht="12.75" customHeight="1">
      <c r="A1465" s="31" t="s">
        <v>9347</v>
      </c>
      <c r="B1465" s="111" t="s">
        <v>2162</v>
      </c>
      <c r="C1465" s="110" t="s">
        <v>1907</v>
      </c>
      <c r="D1465" s="110"/>
      <c r="E1465" s="111"/>
    </row>
    <row r="1466" spans="1:5" s="109" customFormat="1" ht="12.75" customHeight="1">
      <c r="A1466" s="31" t="s">
        <v>9534</v>
      </c>
      <c r="B1466" s="19" t="s">
        <v>2163</v>
      </c>
      <c r="C1466" s="20" t="s">
        <v>2164</v>
      </c>
      <c r="D1466" s="20"/>
      <c r="E1466" s="19"/>
    </row>
    <row r="1467" spans="1:5" s="109" customFormat="1" ht="12.75" customHeight="1">
      <c r="A1467" s="31" t="s">
        <v>9535</v>
      </c>
      <c r="B1467" s="111" t="s">
        <v>2165</v>
      </c>
      <c r="C1467" s="110" t="s">
        <v>969</v>
      </c>
      <c r="D1467" s="110"/>
      <c r="E1467" s="111"/>
    </row>
    <row r="1468" spans="1:5" s="109" customFormat="1" ht="12.75" customHeight="1">
      <c r="A1468" s="31" t="s">
        <v>9536</v>
      </c>
      <c r="B1468" s="19" t="s">
        <v>2166</v>
      </c>
      <c r="C1468" s="20" t="s">
        <v>1839</v>
      </c>
      <c r="D1468" s="20"/>
      <c r="E1468" s="19"/>
    </row>
    <row r="1469" spans="1:5" s="109" customFormat="1" ht="12.75" customHeight="1">
      <c r="A1469" s="31" t="s">
        <v>9537</v>
      </c>
      <c r="B1469" s="111" t="s">
        <v>2167</v>
      </c>
      <c r="C1469" s="110" t="s">
        <v>871</v>
      </c>
      <c r="D1469" s="110"/>
      <c r="E1469" s="111"/>
    </row>
    <row r="1470" spans="1:5" s="109" customFormat="1" ht="12.75" customHeight="1">
      <c r="A1470" s="31" t="s">
        <v>8395</v>
      </c>
      <c r="B1470" s="19" t="s">
        <v>2168</v>
      </c>
      <c r="C1470" s="20" t="s">
        <v>2169</v>
      </c>
      <c r="D1470" s="20"/>
      <c r="E1470" s="19"/>
    </row>
    <row r="1471" spans="1:5" s="109" customFormat="1" ht="12.75" customHeight="1">
      <c r="A1471" s="31" t="s">
        <v>9538</v>
      </c>
      <c r="B1471" s="111" t="s">
        <v>2170</v>
      </c>
      <c r="C1471" s="110" t="s">
        <v>1001</v>
      </c>
      <c r="D1471" s="110"/>
      <c r="E1471" s="111"/>
    </row>
    <row r="1472" spans="1:5" s="109" customFormat="1" ht="12.75" customHeight="1">
      <c r="A1472" s="31" t="s">
        <v>9539</v>
      </c>
      <c r="B1472" s="19" t="s">
        <v>2171</v>
      </c>
      <c r="C1472" s="20" t="s">
        <v>2097</v>
      </c>
      <c r="D1472" s="20"/>
      <c r="E1472" s="19"/>
    </row>
    <row r="1473" spans="1:5" s="109" customFormat="1" ht="12.75" customHeight="1">
      <c r="A1473" s="31" t="s">
        <v>9540</v>
      </c>
      <c r="B1473" s="111" t="s">
        <v>2172</v>
      </c>
      <c r="C1473" s="110" t="s">
        <v>938</v>
      </c>
      <c r="D1473" s="110"/>
      <c r="E1473" s="111"/>
    </row>
    <row r="1474" spans="1:5" s="109" customFormat="1" ht="12.75" customHeight="1">
      <c r="A1474" s="31" t="s">
        <v>9141</v>
      </c>
      <c r="B1474" s="19" t="s">
        <v>2173</v>
      </c>
      <c r="C1474" s="20" t="s">
        <v>1117</v>
      </c>
      <c r="D1474" s="20"/>
      <c r="E1474" s="19"/>
    </row>
    <row r="1475" spans="1:5" s="109" customFormat="1" ht="12.75" customHeight="1">
      <c r="A1475" s="31" t="s">
        <v>9541</v>
      </c>
      <c r="B1475" s="111" t="s">
        <v>2174</v>
      </c>
      <c r="C1475" s="110" t="s">
        <v>2175</v>
      </c>
      <c r="D1475" s="110"/>
      <c r="E1475" s="111"/>
    </row>
    <row r="1476" spans="1:5" s="109" customFormat="1" ht="12.75" customHeight="1">
      <c r="A1476" s="31" t="s">
        <v>9542</v>
      </c>
      <c r="B1476" s="19" t="s">
        <v>2176</v>
      </c>
      <c r="C1476" s="20" t="s">
        <v>1767</v>
      </c>
      <c r="D1476" s="20"/>
      <c r="E1476" s="19"/>
    </row>
    <row r="1477" spans="1:5" s="109" customFormat="1" ht="12.75" customHeight="1">
      <c r="A1477" s="31" t="s">
        <v>9543</v>
      </c>
      <c r="B1477" s="111" t="s">
        <v>2177</v>
      </c>
      <c r="C1477" s="110" t="s">
        <v>1178</v>
      </c>
      <c r="D1477" s="110"/>
      <c r="E1477" s="111"/>
    </row>
    <row r="1478" spans="1:5" s="109" customFormat="1" ht="12.75" customHeight="1">
      <c r="A1478" s="31" t="s">
        <v>8828</v>
      </c>
      <c r="B1478" s="111" t="s">
        <v>2178</v>
      </c>
      <c r="C1478" s="110" t="s">
        <v>1120</v>
      </c>
      <c r="D1478" s="110"/>
      <c r="E1478" s="111"/>
    </row>
    <row r="1479" spans="1:5" s="109" customFormat="1" ht="12.75" customHeight="1">
      <c r="A1479" s="31" t="s">
        <v>9544</v>
      </c>
      <c r="B1479" s="19" t="s">
        <v>2179</v>
      </c>
      <c r="C1479" s="20" t="s">
        <v>1496</v>
      </c>
      <c r="D1479" s="20"/>
      <c r="E1479" s="19"/>
    </row>
    <row r="1480" spans="1:5" s="109" customFormat="1" ht="12.75" customHeight="1">
      <c r="A1480" s="31" t="s">
        <v>9545</v>
      </c>
      <c r="B1480" s="111" t="s">
        <v>2180</v>
      </c>
      <c r="C1480" s="110" t="s">
        <v>2181</v>
      </c>
      <c r="D1480" s="110"/>
      <c r="E1480" s="111"/>
    </row>
    <row r="1481" spans="1:5" s="109" customFormat="1" ht="12.75" customHeight="1">
      <c r="A1481" s="31" t="s">
        <v>9546</v>
      </c>
      <c r="B1481" s="19" t="s">
        <v>2182</v>
      </c>
      <c r="C1481" s="20" t="s">
        <v>942</v>
      </c>
      <c r="D1481" s="20"/>
      <c r="E1481" s="19"/>
    </row>
    <row r="1482" spans="1:5" s="109" customFormat="1" ht="12.75" customHeight="1">
      <c r="A1482" s="31" t="s">
        <v>9547</v>
      </c>
      <c r="B1482" s="111" t="s">
        <v>2183</v>
      </c>
      <c r="C1482" s="110" t="s">
        <v>1093</v>
      </c>
      <c r="D1482" s="110"/>
      <c r="E1482" s="111"/>
    </row>
    <row r="1483" spans="1:5" s="109" customFormat="1" ht="12.75" customHeight="1">
      <c r="A1483" s="31" t="s">
        <v>9548</v>
      </c>
      <c r="B1483" s="19" t="s">
        <v>2184</v>
      </c>
      <c r="C1483" s="20" t="s">
        <v>1839</v>
      </c>
      <c r="D1483" s="20"/>
      <c r="E1483" s="19"/>
    </row>
    <row r="1484" spans="1:5" s="109" customFormat="1" ht="12.75" customHeight="1">
      <c r="A1484" s="31" t="s">
        <v>9549</v>
      </c>
      <c r="B1484" s="111" t="s">
        <v>2185</v>
      </c>
      <c r="C1484" s="110" t="s">
        <v>2186</v>
      </c>
      <c r="D1484" s="110"/>
      <c r="E1484" s="111"/>
    </row>
    <row r="1485" spans="1:5" s="109" customFormat="1" ht="12.75" customHeight="1">
      <c r="A1485" s="31" t="s">
        <v>9550</v>
      </c>
      <c r="B1485" s="19" t="s">
        <v>2187</v>
      </c>
      <c r="C1485" s="20" t="s">
        <v>1139</v>
      </c>
      <c r="D1485" s="20"/>
      <c r="E1485" s="19"/>
    </row>
    <row r="1486" spans="1:5" s="109" customFormat="1" ht="12.75" customHeight="1">
      <c r="A1486" s="31" t="s">
        <v>9551</v>
      </c>
      <c r="B1486" s="111" t="s">
        <v>2188</v>
      </c>
      <c r="C1486" s="110" t="s">
        <v>2189</v>
      </c>
      <c r="D1486" s="110"/>
      <c r="E1486" s="111"/>
    </row>
    <row r="1487" spans="1:5" s="109" customFormat="1" ht="12.75" customHeight="1">
      <c r="A1487" s="31" t="s">
        <v>9552</v>
      </c>
      <c r="B1487" s="19" t="s">
        <v>2190</v>
      </c>
      <c r="C1487" s="20" t="s">
        <v>2142</v>
      </c>
      <c r="D1487" s="20"/>
      <c r="E1487" s="19"/>
    </row>
    <row r="1488" spans="1:5" s="109" customFormat="1" ht="12.75" customHeight="1">
      <c r="A1488" s="31" t="s">
        <v>9553</v>
      </c>
      <c r="B1488" s="111" t="s">
        <v>2191</v>
      </c>
      <c r="C1488" s="110" t="s">
        <v>2142</v>
      </c>
      <c r="D1488" s="110"/>
      <c r="E1488" s="111"/>
    </row>
    <row r="1489" spans="1:5" s="109" customFormat="1" ht="12.75" customHeight="1">
      <c r="A1489" s="31" t="s">
        <v>9554</v>
      </c>
      <c r="B1489" s="19" t="s">
        <v>2192</v>
      </c>
      <c r="C1489" s="20" t="s">
        <v>2193</v>
      </c>
      <c r="D1489" s="20"/>
      <c r="E1489" s="19"/>
    </row>
    <row r="1490" spans="1:5" s="109" customFormat="1" ht="12.75" customHeight="1">
      <c r="A1490" s="31" t="s">
        <v>9555</v>
      </c>
      <c r="B1490" s="111" t="s">
        <v>2194</v>
      </c>
      <c r="C1490" s="110" t="s">
        <v>2189</v>
      </c>
      <c r="D1490" s="110"/>
      <c r="E1490" s="111"/>
    </row>
    <row r="1491" spans="1:5" s="109" customFormat="1" ht="12.75" customHeight="1">
      <c r="A1491" s="31" t="s">
        <v>9556</v>
      </c>
      <c r="B1491" s="19" t="s">
        <v>2195</v>
      </c>
      <c r="C1491" s="20" t="s">
        <v>938</v>
      </c>
      <c r="D1491" s="20"/>
      <c r="E1491" s="19"/>
    </row>
    <row r="1492" spans="1:5" s="109" customFormat="1" ht="12.75" customHeight="1">
      <c r="A1492" s="31" t="s">
        <v>9557</v>
      </c>
      <c r="B1492" s="111" t="s">
        <v>2196</v>
      </c>
      <c r="C1492" s="110" t="s">
        <v>1237</v>
      </c>
      <c r="D1492" s="110"/>
      <c r="E1492" s="111"/>
    </row>
    <row r="1493" spans="1:5" s="109" customFormat="1" ht="12.75" customHeight="1">
      <c r="A1493" s="31" t="s">
        <v>9093</v>
      </c>
      <c r="B1493" s="19" t="s">
        <v>2197</v>
      </c>
      <c r="C1493" s="20" t="s">
        <v>951</v>
      </c>
      <c r="D1493" s="20"/>
      <c r="E1493" s="19"/>
    </row>
    <row r="1494" spans="1:5" s="109" customFormat="1" ht="12.75" customHeight="1">
      <c r="A1494" s="31" t="s">
        <v>9558</v>
      </c>
      <c r="B1494" s="111" t="s">
        <v>2198</v>
      </c>
      <c r="C1494" s="110" t="s">
        <v>2193</v>
      </c>
      <c r="D1494" s="110"/>
      <c r="E1494" s="111"/>
    </row>
    <row r="1495" spans="1:5" s="109" customFormat="1" ht="12.75" customHeight="1">
      <c r="A1495" s="31" t="s">
        <v>9559</v>
      </c>
      <c r="B1495" s="19" t="s">
        <v>2199</v>
      </c>
      <c r="C1495" s="20" t="s">
        <v>1091</v>
      </c>
      <c r="D1495" s="20"/>
      <c r="E1495" s="19"/>
    </row>
    <row r="1496" spans="1:5" s="109" customFormat="1" ht="12.75" customHeight="1">
      <c r="A1496" s="31" t="s">
        <v>8934</v>
      </c>
      <c r="B1496" s="111" t="s">
        <v>2200</v>
      </c>
      <c r="C1496" s="110" t="s">
        <v>1215</v>
      </c>
      <c r="D1496" s="110"/>
      <c r="E1496" s="111"/>
    </row>
    <row r="1497" spans="1:5" s="109" customFormat="1" ht="12.75" customHeight="1">
      <c r="A1497" s="31" t="s">
        <v>9560</v>
      </c>
      <c r="B1497" s="19" t="s">
        <v>2201</v>
      </c>
      <c r="C1497" s="20" t="s">
        <v>951</v>
      </c>
      <c r="D1497" s="20"/>
      <c r="E1497" s="19"/>
    </row>
    <row r="1498" spans="1:5" s="109" customFormat="1" ht="12.75" customHeight="1">
      <c r="A1498" s="31" t="s">
        <v>9561</v>
      </c>
      <c r="B1498" s="111" t="s">
        <v>2202</v>
      </c>
      <c r="C1498" s="110" t="s">
        <v>2161</v>
      </c>
      <c r="D1498" s="110"/>
      <c r="E1498" s="111"/>
    </row>
    <row r="1499" spans="1:5" s="109" customFormat="1" ht="12.75" customHeight="1">
      <c r="A1499" s="31" t="s">
        <v>9562</v>
      </c>
      <c r="B1499" s="19" t="s">
        <v>2203</v>
      </c>
      <c r="C1499" s="20" t="s">
        <v>2189</v>
      </c>
      <c r="D1499" s="20"/>
      <c r="E1499" s="19"/>
    </row>
    <row r="1500" spans="1:5" s="109" customFormat="1" ht="12.75" customHeight="1">
      <c r="A1500" s="31" t="s">
        <v>8913</v>
      </c>
      <c r="B1500" s="111" t="s">
        <v>2204</v>
      </c>
      <c r="C1500" s="110" t="s">
        <v>1237</v>
      </c>
      <c r="D1500" s="110"/>
      <c r="E1500" s="111"/>
    </row>
    <row r="1501" spans="1:5" s="109" customFormat="1" ht="12.75" customHeight="1">
      <c r="A1501" s="31" t="s">
        <v>9563</v>
      </c>
      <c r="B1501" s="19" t="s">
        <v>2205</v>
      </c>
      <c r="C1501" s="20" t="s">
        <v>1501</v>
      </c>
      <c r="D1501" s="20"/>
      <c r="E1501" s="19"/>
    </row>
    <row r="1502" spans="1:5" s="109" customFormat="1" ht="12.75" customHeight="1">
      <c r="A1502" s="31" t="s">
        <v>9564</v>
      </c>
      <c r="B1502" s="111" t="s">
        <v>2206</v>
      </c>
      <c r="C1502" s="110" t="s">
        <v>938</v>
      </c>
      <c r="D1502" s="110"/>
      <c r="E1502" s="111"/>
    </row>
    <row r="1503" spans="1:5" s="109" customFormat="1" ht="12.75" customHeight="1">
      <c r="A1503" s="31" t="s">
        <v>9565</v>
      </c>
      <c r="B1503" s="19" t="s">
        <v>2207</v>
      </c>
      <c r="C1503" s="20" t="s">
        <v>1139</v>
      </c>
      <c r="D1503" s="20"/>
      <c r="E1503" s="19"/>
    </row>
    <row r="1504" spans="1:5" s="109" customFormat="1" ht="12.75" customHeight="1">
      <c r="A1504" s="31" t="s">
        <v>9566</v>
      </c>
      <c r="B1504" s="111" t="s">
        <v>2208</v>
      </c>
      <c r="C1504" s="110" t="s">
        <v>2164</v>
      </c>
      <c r="D1504" s="110"/>
      <c r="E1504" s="111"/>
    </row>
    <row r="1505" spans="1:5" s="109" customFormat="1" ht="12.75" customHeight="1">
      <c r="A1505" s="31" t="s">
        <v>9567</v>
      </c>
      <c r="B1505" s="19" t="s">
        <v>2209</v>
      </c>
      <c r="C1505" s="20" t="s">
        <v>1008</v>
      </c>
      <c r="D1505" s="20"/>
      <c r="E1505" s="19"/>
    </row>
    <row r="1506" spans="1:5" s="109" customFormat="1" ht="12.75" customHeight="1">
      <c r="A1506" s="31" t="s">
        <v>8758</v>
      </c>
      <c r="B1506" s="111" t="s">
        <v>2210</v>
      </c>
      <c r="C1506" s="110" t="s">
        <v>1008</v>
      </c>
      <c r="D1506" s="110"/>
      <c r="E1506" s="111"/>
    </row>
    <row r="1507" spans="1:5" s="109" customFormat="1" ht="12.75" customHeight="1">
      <c r="A1507" s="31" t="s">
        <v>9568</v>
      </c>
      <c r="B1507" s="19" t="s">
        <v>2211</v>
      </c>
      <c r="C1507" s="20" t="s">
        <v>2212</v>
      </c>
      <c r="D1507" s="20"/>
      <c r="E1507" s="19"/>
    </row>
    <row r="1508" spans="1:5" s="109" customFormat="1" ht="12.75" customHeight="1">
      <c r="A1508" s="31" t="s">
        <v>9569</v>
      </c>
      <c r="B1508" s="111" t="s">
        <v>2213</v>
      </c>
      <c r="C1508" s="110" t="s">
        <v>871</v>
      </c>
      <c r="D1508" s="110"/>
      <c r="E1508" s="111"/>
    </row>
    <row r="1509" spans="1:5" s="109" customFormat="1" ht="12.75" customHeight="1">
      <c r="A1509" s="31" t="s">
        <v>9570</v>
      </c>
      <c r="B1509" s="111" t="s">
        <v>2214</v>
      </c>
      <c r="C1509" s="110" t="s">
        <v>1160</v>
      </c>
      <c r="D1509" s="110"/>
      <c r="E1509" s="111"/>
    </row>
    <row r="1510" spans="1:5" s="109" customFormat="1" ht="12.75" customHeight="1">
      <c r="A1510" s="31" t="s">
        <v>8395</v>
      </c>
      <c r="B1510" s="19" t="s">
        <v>2215</v>
      </c>
      <c r="C1510" s="20" t="s">
        <v>2169</v>
      </c>
      <c r="D1510" s="20"/>
      <c r="E1510" s="19"/>
    </row>
    <row r="1511" spans="1:5" s="109" customFormat="1" ht="12.75" customHeight="1">
      <c r="A1511" s="31" t="s">
        <v>9571</v>
      </c>
      <c r="B1511" s="111" t="s">
        <v>2216</v>
      </c>
      <c r="C1511" s="110" t="s">
        <v>2217</v>
      </c>
      <c r="D1511" s="110"/>
      <c r="E1511" s="111"/>
    </row>
    <row r="1512" spans="1:5" s="109" customFormat="1" ht="12.75" customHeight="1">
      <c r="A1512" s="31" t="s">
        <v>9572</v>
      </c>
      <c r="B1512" s="19" t="s">
        <v>2218</v>
      </c>
      <c r="C1512" s="20" t="s">
        <v>868</v>
      </c>
      <c r="D1512" s="20"/>
      <c r="E1512" s="19"/>
    </row>
    <row r="1513" spans="1:5" s="109" customFormat="1" ht="12.75" customHeight="1">
      <c r="A1513" s="31" t="s">
        <v>9573</v>
      </c>
      <c r="B1513" s="111" t="s">
        <v>2219</v>
      </c>
      <c r="C1513" s="110" t="s">
        <v>2175</v>
      </c>
      <c r="D1513" s="110"/>
      <c r="E1513" s="111"/>
    </row>
    <row r="1514" spans="1:5" s="109" customFormat="1" ht="12.75" customHeight="1">
      <c r="A1514" s="31" t="s">
        <v>8829</v>
      </c>
      <c r="B1514" s="19" t="s">
        <v>2220</v>
      </c>
      <c r="C1514" s="20" t="s">
        <v>1095</v>
      </c>
      <c r="D1514" s="20"/>
      <c r="E1514" s="19"/>
    </row>
    <row r="1515" spans="1:5" s="109" customFormat="1" ht="12.75" customHeight="1">
      <c r="A1515" s="31" t="s">
        <v>9574</v>
      </c>
      <c r="B1515" s="111" t="s">
        <v>2221</v>
      </c>
      <c r="C1515" s="110" t="s">
        <v>1474</v>
      </c>
      <c r="D1515" s="110"/>
      <c r="E1515" s="111"/>
    </row>
    <row r="1516" spans="1:5" s="109" customFormat="1" ht="12.75" customHeight="1">
      <c r="A1516" s="31" t="s">
        <v>8366</v>
      </c>
      <c r="B1516" s="19" t="s">
        <v>2222</v>
      </c>
      <c r="C1516" s="20" t="s">
        <v>871</v>
      </c>
      <c r="D1516" s="20"/>
      <c r="E1516" s="19"/>
    </row>
    <row r="1517" spans="1:5" s="109" customFormat="1" ht="12.75" customHeight="1">
      <c r="A1517" s="31" t="s">
        <v>9575</v>
      </c>
      <c r="B1517" s="111" t="s">
        <v>2223</v>
      </c>
      <c r="C1517" s="110" t="s">
        <v>2224</v>
      </c>
      <c r="D1517" s="110"/>
      <c r="E1517" s="111"/>
    </row>
    <row r="1518" spans="1:5" s="109" customFormat="1" ht="12.75" customHeight="1">
      <c r="A1518" s="31" t="s">
        <v>9576</v>
      </c>
      <c r="B1518" s="19" t="s">
        <v>2225</v>
      </c>
      <c r="C1518" s="20" t="s">
        <v>2164</v>
      </c>
      <c r="D1518" s="20"/>
      <c r="E1518" s="19"/>
    </row>
    <row r="1519" spans="1:5" s="109" customFormat="1" ht="12.75" customHeight="1">
      <c r="A1519" s="31" t="s">
        <v>9569</v>
      </c>
      <c r="B1519" s="111" t="s">
        <v>2226</v>
      </c>
      <c r="C1519" s="110" t="s">
        <v>871</v>
      </c>
      <c r="D1519" s="110"/>
      <c r="E1519" s="111"/>
    </row>
    <row r="1520" spans="1:5" s="109" customFormat="1" ht="12.75" customHeight="1">
      <c r="A1520" s="31" t="s">
        <v>9577</v>
      </c>
      <c r="B1520" s="19" t="s">
        <v>2227</v>
      </c>
      <c r="C1520" s="20" t="s">
        <v>2164</v>
      </c>
      <c r="D1520" s="20"/>
      <c r="E1520" s="19"/>
    </row>
    <row r="1521" spans="1:5" s="109" customFormat="1" ht="12.75" customHeight="1">
      <c r="A1521" s="31" t="s">
        <v>9578</v>
      </c>
      <c r="B1521" s="111" t="s">
        <v>2228</v>
      </c>
      <c r="C1521" s="110" t="s">
        <v>871</v>
      </c>
      <c r="D1521" s="110"/>
      <c r="E1521" s="111"/>
    </row>
    <row r="1522" spans="1:5" s="109" customFormat="1" ht="12.75" customHeight="1">
      <c r="A1522" s="31" t="s">
        <v>9227</v>
      </c>
      <c r="B1522" s="19" t="s">
        <v>2229</v>
      </c>
      <c r="C1522" s="20" t="s">
        <v>1724</v>
      </c>
      <c r="D1522" s="20"/>
      <c r="E1522" s="19"/>
    </row>
    <row r="1523" spans="1:5" s="109" customFormat="1" ht="12.75" customHeight="1">
      <c r="A1523" s="31" t="s">
        <v>8853</v>
      </c>
      <c r="B1523" s="111" t="s">
        <v>2230</v>
      </c>
      <c r="C1523" s="110" t="s">
        <v>1165</v>
      </c>
      <c r="D1523" s="110"/>
      <c r="E1523" s="111"/>
    </row>
    <row r="1524" spans="1:5" s="109" customFormat="1" ht="12.75" customHeight="1">
      <c r="A1524" s="31" t="s">
        <v>9579</v>
      </c>
      <c r="B1524" s="19" t="s">
        <v>2231</v>
      </c>
      <c r="C1524" s="20" t="s">
        <v>1572</v>
      </c>
      <c r="D1524" s="20"/>
      <c r="E1524" s="19"/>
    </row>
    <row r="1525" spans="1:5" s="109" customFormat="1" ht="12.75" customHeight="1">
      <c r="A1525" s="31" t="s">
        <v>9113</v>
      </c>
      <c r="B1525" s="111" t="s">
        <v>2232</v>
      </c>
      <c r="C1525" s="110" t="s">
        <v>1533</v>
      </c>
      <c r="D1525" s="110"/>
      <c r="E1525" s="111"/>
    </row>
    <row r="1526" spans="1:5" s="109" customFormat="1" ht="12.75" customHeight="1">
      <c r="A1526" s="31" t="s">
        <v>9580</v>
      </c>
      <c r="B1526" s="19" t="s">
        <v>2233</v>
      </c>
      <c r="C1526" s="20" t="s">
        <v>942</v>
      </c>
      <c r="D1526" s="20"/>
      <c r="E1526" s="19"/>
    </row>
    <row r="1527" spans="1:5" s="109" customFormat="1" ht="12.75" customHeight="1">
      <c r="A1527" s="31" t="s">
        <v>9581</v>
      </c>
      <c r="B1527" s="111" t="s">
        <v>2234</v>
      </c>
      <c r="C1527" s="110" t="s">
        <v>1362</v>
      </c>
      <c r="D1527" s="110"/>
      <c r="E1527" s="111"/>
    </row>
    <row r="1528" spans="1:5" s="109" customFormat="1" ht="12.75" customHeight="1">
      <c r="A1528" s="31" t="s">
        <v>9582</v>
      </c>
      <c r="B1528" s="19" t="s">
        <v>2235</v>
      </c>
      <c r="C1528" s="20" t="s">
        <v>1362</v>
      </c>
      <c r="D1528" s="20"/>
      <c r="E1528" s="19"/>
    </row>
    <row r="1529" spans="1:5" s="109" customFormat="1" ht="12.75" customHeight="1">
      <c r="A1529" s="31" t="s">
        <v>9583</v>
      </c>
      <c r="B1529" s="111" t="s">
        <v>2236</v>
      </c>
      <c r="C1529" s="110" t="s">
        <v>1224</v>
      </c>
      <c r="D1529" s="110"/>
      <c r="E1529" s="111"/>
    </row>
    <row r="1530" spans="1:5" s="109" customFormat="1" ht="12.75" customHeight="1">
      <c r="A1530" s="31" t="s">
        <v>9584</v>
      </c>
      <c r="B1530" s="19" t="s">
        <v>2237</v>
      </c>
      <c r="C1530" s="20" t="s">
        <v>1224</v>
      </c>
      <c r="D1530" s="20"/>
      <c r="E1530" s="19"/>
    </row>
    <row r="1531" spans="1:5" s="109" customFormat="1" ht="12.75" customHeight="1">
      <c r="A1531" s="31" t="s">
        <v>9585</v>
      </c>
      <c r="B1531" s="111" t="s">
        <v>2238</v>
      </c>
      <c r="C1531" s="110" t="s">
        <v>1767</v>
      </c>
      <c r="D1531" s="110"/>
      <c r="E1531" s="111"/>
    </row>
    <row r="1532" spans="1:5" s="109" customFormat="1" ht="12.75" customHeight="1">
      <c r="A1532" s="31" t="s">
        <v>9586</v>
      </c>
      <c r="B1532" s="19" t="s">
        <v>2239</v>
      </c>
      <c r="C1532" s="20" t="s">
        <v>1246</v>
      </c>
      <c r="D1532" s="20"/>
      <c r="E1532" s="19"/>
    </row>
    <row r="1533" spans="1:5" s="109" customFormat="1" ht="12.75" customHeight="1">
      <c r="A1533" s="31" t="s">
        <v>9587</v>
      </c>
      <c r="B1533" s="111" t="s">
        <v>2240</v>
      </c>
      <c r="C1533" s="110" t="s">
        <v>1091</v>
      </c>
      <c r="D1533" s="110"/>
      <c r="E1533" s="111"/>
    </row>
    <row r="1534" spans="1:5" s="109" customFormat="1" ht="12.75" customHeight="1">
      <c r="A1534" s="31" t="s">
        <v>9588</v>
      </c>
      <c r="B1534" s="19" t="s">
        <v>2241</v>
      </c>
      <c r="C1534" s="20" t="s">
        <v>2242</v>
      </c>
      <c r="D1534" s="20"/>
      <c r="E1534" s="19"/>
    </row>
    <row r="1535" spans="1:5" s="109" customFormat="1" ht="12.75" customHeight="1">
      <c r="A1535" s="31" t="s">
        <v>8873</v>
      </c>
      <c r="B1535" s="111" t="s">
        <v>2243</v>
      </c>
      <c r="C1535" s="110" t="s">
        <v>1178</v>
      </c>
      <c r="D1535" s="110"/>
      <c r="E1535" s="111"/>
    </row>
    <row r="1536" spans="1:5" s="109" customFormat="1" ht="12.75" customHeight="1">
      <c r="A1536" s="31" t="s">
        <v>9589</v>
      </c>
      <c r="B1536" s="19" t="s">
        <v>2244</v>
      </c>
      <c r="C1536" s="20" t="s">
        <v>2186</v>
      </c>
      <c r="D1536" s="20"/>
      <c r="E1536" s="19"/>
    </row>
    <row r="1537" spans="1:5" s="109" customFormat="1" ht="12.75" customHeight="1">
      <c r="A1537" s="31" t="s">
        <v>8755</v>
      </c>
      <c r="B1537" s="111" t="s">
        <v>2245</v>
      </c>
      <c r="C1537" s="110" t="s">
        <v>979</v>
      </c>
      <c r="D1537" s="110"/>
      <c r="E1537" s="111"/>
    </row>
    <row r="1538" spans="1:5" s="109" customFormat="1" ht="12.75" customHeight="1">
      <c r="A1538" s="31" t="s">
        <v>9590</v>
      </c>
      <c r="B1538" s="19" t="s">
        <v>2246</v>
      </c>
      <c r="C1538" s="20" t="s">
        <v>2247</v>
      </c>
      <c r="D1538" s="20"/>
      <c r="E1538" s="19"/>
    </row>
    <row r="1539" spans="1:5" s="109" customFormat="1" ht="12.75" customHeight="1">
      <c r="A1539" s="31" t="s">
        <v>9562</v>
      </c>
      <c r="B1539" s="111" t="s">
        <v>2248</v>
      </c>
      <c r="C1539" s="110" t="s">
        <v>2189</v>
      </c>
      <c r="D1539" s="110"/>
      <c r="E1539" s="111"/>
    </row>
    <row r="1540" spans="1:5" s="109" customFormat="1" ht="12.75" customHeight="1">
      <c r="A1540" s="31" t="s">
        <v>9098</v>
      </c>
      <c r="B1540" s="19" t="s">
        <v>2249</v>
      </c>
      <c r="C1540" s="20" t="s">
        <v>1178</v>
      </c>
      <c r="D1540" s="20"/>
      <c r="E1540" s="19"/>
    </row>
    <row r="1541" spans="1:5" s="109" customFormat="1" ht="12.75" customHeight="1">
      <c r="A1541" s="31" t="s">
        <v>9591</v>
      </c>
      <c r="B1541" s="111" t="s">
        <v>2250</v>
      </c>
      <c r="C1541" s="110" t="s">
        <v>2157</v>
      </c>
      <c r="D1541" s="110"/>
      <c r="E1541" s="111"/>
    </row>
    <row r="1542" spans="1:5" s="109" customFormat="1" ht="12.75" customHeight="1">
      <c r="A1542" s="31" t="s">
        <v>9592</v>
      </c>
      <c r="B1542" s="19" t="s">
        <v>2251</v>
      </c>
      <c r="C1542" s="20" t="s">
        <v>938</v>
      </c>
      <c r="D1542" s="20"/>
      <c r="E1542" s="19"/>
    </row>
    <row r="1543" spans="1:5" s="109" customFormat="1" ht="12.75" customHeight="1">
      <c r="A1543" s="31" t="s">
        <v>9593</v>
      </c>
      <c r="B1543" s="111" t="s">
        <v>2252</v>
      </c>
      <c r="C1543" s="110" t="s">
        <v>951</v>
      </c>
      <c r="D1543" s="110"/>
      <c r="E1543" s="111"/>
    </row>
    <row r="1544" spans="1:5" s="109" customFormat="1" ht="12.75" customHeight="1">
      <c r="A1544" s="31" t="s">
        <v>9594</v>
      </c>
      <c r="B1544" s="19" t="s">
        <v>2253</v>
      </c>
      <c r="C1544" s="20" t="s">
        <v>1091</v>
      </c>
      <c r="D1544" s="20"/>
      <c r="E1544" s="19"/>
    </row>
    <row r="1545" spans="1:5" s="109" customFormat="1" ht="12.75" customHeight="1">
      <c r="A1545" s="31" t="s">
        <v>9595</v>
      </c>
      <c r="B1545" s="111" t="s">
        <v>2254</v>
      </c>
      <c r="C1545" s="110" t="s">
        <v>2181</v>
      </c>
      <c r="D1545" s="110"/>
      <c r="E1545" s="111"/>
    </row>
    <row r="1546" spans="1:5" s="109" customFormat="1" ht="12.75" customHeight="1">
      <c r="A1546" s="31" t="s">
        <v>9596</v>
      </c>
      <c r="B1546" s="19" t="s">
        <v>2255</v>
      </c>
      <c r="C1546" s="20" t="s">
        <v>2186</v>
      </c>
      <c r="D1546" s="20"/>
      <c r="E1546" s="19"/>
    </row>
    <row r="1547" spans="1:5" s="109" customFormat="1" ht="12.75" customHeight="1">
      <c r="A1547" s="31" t="s">
        <v>9597</v>
      </c>
      <c r="B1547" s="111" t="s">
        <v>2256</v>
      </c>
      <c r="C1547" s="110" t="s">
        <v>2186</v>
      </c>
      <c r="D1547" s="110"/>
      <c r="E1547" s="111"/>
    </row>
    <row r="1548" spans="1:5" s="109" customFormat="1" ht="12.75" customHeight="1">
      <c r="A1548" s="31" t="s">
        <v>9598</v>
      </c>
      <c r="B1548" s="19" t="s">
        <v>2257</v>
      </c>
      <c r="C1548" s="20" t="s">
        <v>1008</v>
      </c>
      <c r="D1548" s="20"/>
      <c r="E1548" s="19"/>
    </row>
    <row r="1549" spans="1:5" s="109" customFormat="1" ht="12.75" customHeight="1">
      <c r="A1549" s="31" t="s">
        <v>9599</v>
      </c>
      <c r="B1549" s="111" t="s">
        <v>2258</v>
      </c>
      <c r="C1549" s="110" t="s">
        <v>2259</v>
      </c>
      <c r="D1549" s="110"/>
      <c r="E1549" s="111"/>
    </row>
    <row r="1550" spans="1:5" s="109" customFormat="1" ht="12.75" customHeight="1">
      <c r="A1550" s="31" t="s">
        <v>9600</v>
      </c>
      <c r="B1550" s="19" t="s">
        <v>2260</v>
      </c>
      <c r="C1550" s="20" t="s">
        <v>2186</v>
      </c>
      <c r="D1550" s="20"/>
      <c r="E1550" s="19"/>
    </row>
    <row r="1551" spans="1:5" s="109" customFormat="1" ht="12.75" customHeight="1">
      <c r="A1551" s="31" t="s">
        <v>9601</v>
      </c>
      <c r="B1551" s="111" t="s">
        <v>2261</v>
      </c>
      <c r="C1551" s="110" t="s">
        <v>938</v>
      </c>
      <c r="D1551" s="110"/>
      <c r="E1551" s="111"/>
    </row>
    <row r="1552" spans="1:5" s="109" customFormat="1" ht="12.75" customHeight="1">
      <c r="A1552" s="31" t="s">
        <v>8923</v>
      </c>
      <c r="B1552" s="19" t="s">
        <v>2262</v>
      </c>
      <c r="C1552" s="20" t="s">
        <v>1260</v>
      </c>
      <c r="D1552" s="20"/>
      <c r="E1552" s="19"/>
    </row>
    <row r="1553" spans="1:5" s="109" customFormat="1" ht="12.75" customHeight="1">
      <c r="A1553" s="31" t="s">
        <v>9129</v>
      </c>
      <c r="B1553" s="111" t="s">
        <v>2263</v>
      </c>
      <c r="C1553" s="110" t="s">
        <v>1572</v>
      </c>
      <c r="D1553" s="110"/>
      <c r="E1553" s="111"/>
    </row>
    <row r="1554" spans="1:5" s="109" customFormat="1" ht="12.75" customHeight="1">
      <c r="A1554" s="31" t="s">
        <v>9602</v>
      </c>
      <c r="B1554" s="19" t="s">
        <v>2264</v>
      </c>
      <c r="C1554" s="20" t="s">
        <v>868</v>
      </c>
      <c r="D1554" s="20"/>
      <c r="E1554" s="19"/>
    </row>
    <row r="1555" spans="1:5" s="109" customFormat="1" ht="12.75" customHeight="1">
      <c r="A1555" s="31" t="s">
        <v>9603</v>
      </c>
      <c r="B1555" s="111" t="s">
        <v>2265</v>
      </c>
      <c r="C1555" s="110" t="s">
        <v>2186</v>
      </c>
      <c r="D1555" s="110"/>
      <c r="E1555" s="111"/>
    </row>
    <row r="1556" spans="1:5" s="109" customFormat="1" ht="12.75" customHeight="1">
      <c r="A1556" s="31" t="s">
        <v>9508</v>
      </c>
      <c r="B1556" s="19" t="s">
        <v>2266</v>
      </c>
      <c r="C1556" s="20" t="s">
        <v>1237</v>
      </c>
      <c r="D1556" s="20"/>
      <c r="E1556" s="19"/>
    </row>
    <row r="1557" spans="1:5">
      <c r="A1557" s="31" t="s">
        <v>9604</v>
      </c>
      <c r="B1557" s="10" t="s">
        <v>2267</v>
      </c>
      <c r="C1557" s="11" t="s">
        <v>868</v>
      </c>
    </row>
    <row r="1558" spans="1:5" ht="28.5">
      <c r="A1558" s="31" t="s">
        <v>9605</v>
      </c>
      <c r="B1558" s="10" t="s">
        <v>2268</v>
      </c>
      <c r="C1558" s="11" t="s">
        <v>2181</v>
      </c>
    </row>
    <row r="1559" spans="1:5" ht="28.5">
      <c r="A1559" s="31" t="s">
        <v>9592</v>
      </c>
      <c r="B1559" s="10" t="s">
        <v>2269</v>
      </c>
      <c r="C1559" s="11" t="s">
        <v>938</v>
      </c>
    </row>
    <row r="1560" spans="1:5" ht="57">
      <c r="A1560" s="31" t="s">
        <v>9606</v>
      </c>
      <c r="B1560" s="10" t="s">
        <v>2270</v>
      </c>
      <c r="C1560" s="11" t="s">
        <v>2217</v>
      </c>
    </row>
    <row r="1561" spans="1:5" ht="28.5">
      <c r="A1561" s="31" t="s">
        <v>9607</v>
      </c>
      <c r="B1561" s="10" t="s">
        <v>2271</v>
      </c>
      <c r="C1561" s="11" t="s">
        <v>1501</v>
      </c>
    </row>
    <row r="1562" spans="1:5" ht="28.5">
      <c r="A1562" s="31" t="s">
        <v>9608</v>
      </c>
      <c r="B1562" s="10" t="s">
        <v>2272</v>
      </c>
      <c r="C1562" s="11" t="s">
        <v>938</v>
      </c>
    </row>
    <row r="1563" spans="1:5" ht="28.5">
      <c r="A1563" s="31" t="s">
        <v>9558</v>
      </c>
      <c r="B1563" s="10" t="s">
        <v>2273</v>
      </c>
      <c r="C1563" s="11" t="s">
        <v>2193</v>
      </c>
    </row>
    <row r="1564" spans="1:5" ht="28.5">
      <c r="A1564" s="31" t="s">
        <v>9609</v>
      </c>
      <c r="B1564" s="10" t="s">
        <v>2274</v>
      </c>
      <c r="C1564" s="11" t="s">
        <v>871</v>
      </c>
    </row>
    <row r="1565" spans="1:5">
      <c r="A1565" s="31" t="s">
        <v>8369</v>
      </c>
      <c r="B1565" s="10" t="s">
        <v>2275</v>
      </c>
      <c r="C1565" s="11" t="s">
        <v>868</v>
      </c>
    </row>
    <row r="1566" spans="1:5" ht="28.5">
      <c r="A1566" s="31" t="s">
        <v>9093</v>
      </c>
      <c r="B1566" s="10" t="s">
        <v>2276</v>
      </c>
      <c r="C1566" s="11" t="s">
        <v>951</v>
      </c>
    </row>
    <row r="1567" spans="1:5" ht="57">
      <c r="A1567" s="31" t="s">
        <v>9610</v>
      </c>
      <c r="B1567" s="10" t="s">
        <v>2277</v>
      </c>
      <c r="C1567" s="11" t="s">
        <v>2186</v>
      </c>
    </row>
    <row r="1568" spans="1:5" s="10" customFormat="1" ht="42.75">
      <c r="A1568" s="31" t="s">
        <v>9611</v>
      </c>
      <c r="B1568" s="10" t="s">
        <v>2278</v>
      </c>
      <c r="C1568" s="11" t="s">
        <v>1128</v>
      </c>
    </row>
    <row r="1569" spans="1:3" s="10" customFormat="1" ht="28.5">
      <c r="A1569" s="31" t="s">
        <v>9281</v>
      </c>
      <c r="B1569" s="10" t="s">
        <v>2279</v>
      </c>
      <c r="C1569" s="11" t="s">
        <v>1441</v>
      </c>
    </row>
    <row r="1570" spans="1:3" s="10" customFormat="1" ht="28.5">
      <c r="A1570" s="31" t="s">
        <v>9425</v>
      </c>
      <c r="B1570" s="10" t="s">
        <v>2280</v>
      </c>
      <c r="C1570" s="11" t="s">
        <v>2009</v>
      </c>
    </row>
    <row r="1571" spans="1:3" s="10" customFormat="1">
      <c r="A1571" s="31" t="s">
        <v>9612</v>
      </c>
      <c r="B1571" s="10" t="s">
        <v>2281</v>
      </c>
      <c r="C1571" s="11" t="s">
        <v>791</v>
      </c>
    </row>
    <row r="1572" spans="1:3" s="10" customFormat="1" ht="28.5">
      <c r="A1572" s="31" t="s">
        <v>9613</v>
      </c>
      <c r="B1572" s="10" t="s">
        <v>2282</v>
      </c>
      <c r="C1572" s="11" t="s">
        <v>2009</v>
      </c>
    </row>
    <row r="1573" spans="1:3" s="10" customFormat="1" ht="28.5">
      <c r="A1573" s="31" t="s">
        <v>9614</v>
      </c>
      <c r="B1573" s="10" t="s">
        <v>2283</v>
      </c>
      <c r="C1573" s="11" t="s">
        <v>2175</v>
      </c>
    </row>
    <row r="1574" spans="1:3" s="10" customFormat="1" ht="57">
      <c r="A1574" s="31" t="s">
        <v>8920</v>
      </c>
      <c r="B1574" s="10" t="s">
        <v>2284</v>
      </c>
      <c r="C1574" s="11" t="s">
        <v>1251</v>
      </c>
    </row>
    <row r="1575" spans="1:3" s="10" customFormat="1">
      <c r="A1575" s="31" t="s">
        <v>8956</v>
      </c>
      <c r="B1575" s="10" t="s">
        <v>2285</v>
      </c>
      <c r="C1575" s="11" t="s">
        <v>868</v>
      </c>
    </row>
    <row r="1576" spans="1:3" s="10" customFormat="1" ht="28.5">
      <c r="A1576" s="31" t="s">
        <v>9615</v>
      </c>
      <c r="B1576" s="10" t="s">
        <v>2286</v>
      </c>
      <c r="C1576" s="11" t="s">
        <v>1087</v>
      </c>
    </row>
    <row r="1577" spans="1:3" s="10" customFormat="1" ht="28.5">
      <c r="A1577" s="31" t="s">
        <v>9616</v>
      </c>
      <c r="B1577" s="10" t="s">
        <v>2287</v>
      </c>
      <c r="C1577" s="11" t="s">
        <v>2013</v>
      </c>
    </row>
    <row r="1578" spans="1:3" s="10" customFormat="1">
      <c r="A1578" s="31" t="s">
        <v>9617</v>
      </c>
      <c r="B1578" s="10" t="s">
        <v>2288</v>
      </c>
      <c r="C1578" s="11" t="s">
        <v>1788</v>
      </c>
    </row>
    <row r="1579" spans="1:3" s="10" customFormat="1">
      <c r="A1579" s="31" t="s">
        <v>9618</v>
      </c>
      <c r="B1579" s="10" t="s">
        <v>2289</v>
      </c>
      <c r="C1579" s="11" t="s">
        <v>868</v>
      </c>
    </row>
    <row r="1580" spans="1:3" s="10" customFormat="1">
      <c r="A1580" s="31" t="s">
        <v>9619</v>
      </c>
      <c r="B1580" s="10" t="s">
        <v>2290</v>
      </c>
      <c r="C1580" s="11" t="s">
        <v>868</v>
      </c>
    </row>
    <row r="1581" spans="1:3" s="10" customFormat="1" ht="28.5">
      <c r="A1581" s="31" t="s">
        <v>9620</v>
      </c>
      <c r="B1581" s="10" t="s">
        <v>2291</v>
      </c>
      <c r="C1581" s="11" t="s">
        <v>1006</v>
      </c>
    </row>
    <row r="1582" spans="1:3" s="10" customFormat="1">
      <c r="A1582" s="31" t="s">
        <v>9621</v>
      </c>
      <c r="B1582" s="10" t="s">
        <v>2292</v>
      </c>
      <c r="C1582" s="11" t="s">
        <v>868</v>
      </c>
    </row>
    <row r="1583" spans="1:3" s="10" customFormat="1" ht="57">
      <c r="A1583" s="31" t="s">
        <v>9622</v>
      </c>
      <c r="B1583" s="10" t="s">
        <v>2293</v>
      </c>
      <c r="C1583" s="11" t="s">
        <v>2217</v>
      </c>
    </row>
    <row r="1584" spans="1:3" s="10" customFormat="1">
      <c r="A1584" s="31" t="s">
        <v>9623</v>
      </c>
      <c r="B1584" s="10" t="s">
        <v>2294</v>
      </c>
      <c r="C1584" s="11" t="s">
        <v>868</v>
      </c>
    </row>
    <row r="1585" spans="1:3" s="10" customFormat="1">
      <c r="A1585" s="31" t="s">
        <v>9624</v>
      </c>
      <c r="B1585" s="10" t="s">
        <v>2295</v>
      </c>
      <c r="C1585" s="11" t="s">
        <v>868</v>
      </c>
    </row>
    <row r="1586" spans="1:3" s="10" customFormat="1" ht="28.5">
      <c r="A1586" s="31" t="s">
        <v>8658</v>
      </c>
      <c r="B1586" s="10" t="s">
        <v>2296</v>
      </c>
      <c r="C1586" s="11" t="s">
        <v>884</v>
      </c>
    </row>
    <row r="1587" spans="1:3" s="10" customFormat="1">
      <c r="A1587" s="31" t="s">
        <v>9625</v>
      </c>
      <c r="B1587" s="10" t="s">
        <v>2297</v>
      </c>
      <c r="C1587" s="11" t="s">
        <v>868</v>
      </c>
    </row>
    <row r="1588" spans="1:3" s="10" customFormat="1" ht="28.5">
      <c r="A1588" s="31" t="s">
        <v>8809</v>
      </c>
      <c r="B1588" s="10" t="s">
        <v>2298</v>
      </c>
      <c r="C1588" s="11" t="s">
        <v>1104</v>
      </c>
    </row>
    <row r="1589" spans="1:3" s="10" customFormat="1" ht="42.75">
      <c r="A1589" s="31" t="s">
        <v>9626</v>
      </c>
      <c r="B1589" s="10" t="s">
        <v>2299</v>
      </c>
      <c r="C1589" s="11" t="s">
        <v>1572</v>
      </c>
    </row>
    <row r="1590" spans="1:3" s="10" customFormat="1" ht="28.5">
      <c r="A1590" s="31" t="s">
        <v>9116</v>
      </c>
      <c r="B1590" s="10" t="s">
        <v>2300</v>
      </c>
      <c r="C1590" s="11" t="s">
        <v>942</v>
      </c>
    </row>
    <row r="1591" spans="1:3" s="10" customFormat="1" ht="57">
      <c r="A1591" s="31" t="s">
        <v>9627</v>
      </c>
      <c r="B1591" s="10" t="s">
        <v>2301</v>
      </c>
      <c r="C1591" s="11" t="s">
        <v>2302</v>
      </c>
    </row>
    <row r="1592" spans="1:3" s="10" customFormat="1" ht="28.5">
      <c r="A1592" s="31" t="s">
        <v>9628</v>
      </c>
      <c r="B1592" s="10" t="s">
        <v>2303</v>
      </c>
      <c r="C1592" s="11" t="s">
        <v>1224</v>
      </c>
    </row>
    <row r="1593" spans="1:3" s="10" customFormat="1" ht="28.5">
      <c r="A1593" s="31" t="s">
        <v>9629</v>
      </c>
      <c r="B1593" s="10" t="s">
        <v>2304</v>
      </c>
      <c r="C1593" s="11" t="s">
        <v>933</v>
      </c>
    </row>
    <row r="1594" spans="1:3" s="10" customFormat="1" ht="42.75">
      <c r="A1594" s="31" t="s">
        <v>9630</v>
      </c>
      <c r="B1594" s="10" t="s">
        <v>2305</v>
      </c>
      <c r="C1594" s="11" t="s">
        <v>2306</v>
      </c>
    </row>
    <row r="1595" spans="1:3" s="10" customFormat="1">
      <c r="A1595" s="31" t="s">
        <v>9631</v>
      </c>
      <c r="B1595" s="10" t="s">
        <v>2307</v>
      </c>
      <c r="C1595" s="11" t="s">
        <v>1254</v>
      </c>
    </row>
    <row r="1596" spans="1:3" s="10" customFormat="1">
      <c r="A1596" s="31" t="s">
        <v>9632</v>
      </c>
      <c r="B1596" s="10" t="s">
        <v>2308</v>
      </c>
      <c r="C1596" s="11" t="s">
        <v>868</v>
      </c>
    </row>
    <row r="1597" spans="1:3" s="10" customFormat="1">
      <c r="A1597" s="31" t="s">
        <v>9633</v>
      </c>
      <c r="B1597" s="10" t="s">
        <v>2309</v>
      </c>
      <c r="C1597" s="11" t="s">
        <v>868</v>
      </c>
    </row>
    <row r="1598" spans="1:3" s="10" customFormat="1">
      <c r="A1598" s="31" t="s">
        <v>9634</v>
      </c>
      <c r="B1598" s="10" t="s">
        <v>2310</v>
      </c>
      <c r="C1598" s="11" t="s">
        <v>868</v>
      </c>
    </row>
    <row r="1599" spans="1:3" s="10" customFormat="1">
      <c r="A1599" s="31" t="s">
        <v>9635</v>
      </c>
      <c r="B1599" s="10" t="s">
        <v>2311</v>
      </c>
      <c r="C1599" s="11" t="s">
        <v>868</v>
      </c>
    </row>
    <row r="1600" spans="1:3" s="10" customFormat="1" ht="42.75">
      <c r="A1600" s="31" t="s">
        <v>9636</v>
      </c>
      <c r="B1600" s="10" t="s">
        <v>2312</v>
      </c>
      <c r="C1600" s="11" t="s">
        <v>2313</v>
      </c>
    </row>
    <row r="1601" spans="1:3" s="10" customFormat="1" ht="28.5">
      <c r="A1601" s="31" t="s">
        <v>9637</v>
      </c>
      <c r="B1601" s="10" t="s">
        <v>2314</v>
      </c>
      <c r="C1601" s="11" t="s">
        <v>1841</v>
      </c>
    </row>
    <row r="1602" spans="1:3" s="10" customFormat="1" ht="28.5">
      <c r="A1602" s="31" t="s">
        <v>9638</v>
      </c>
      <c r="B1602" s="10" t="s">
        <v>2315</v>
      </c>
      <c r="C1602" s="11" t="s">
        <v>2316</v>
      </c>
    </row>
    <row r="1603" spans="1:3" s="10" customFormat="1" ht="57">
      <c r="A1603" s="31" t="s">
        <v>9639</v>
      </c>
      <c r="B1603" s="10" t="s">
        <v>2317</v>
      </c>
      <c r="C1603" s="11" t="s">
        <v>2318</v>
      </c>
    </row>
    <row r="1604" spans="1:3" s="10" customFormat="1" ht="42.75">
      <c r="A1604" s="31" t="s">
        <v>9640</v>
      </c>
      <c r="B1604" s="10" t="s">
        <v>2319</v>
      </c>
      <c r="C1604" s="11" t="s">
        <v>1128</v>
      </c>
    </row>
    <row r="1605" spans="1:3" s="10" customFormat="1" ht="42.75">
      <c r="A1605" s="31" t="s">
        <v>9641</v>
      </c>
      <c r="B1605" s="10" t="s">
        <v>2320</v>
      </c>
      <c r="C1605" s="11" t="s">
        <v>1230</v>
      </c>
    </row>
    <row r="1606" spans="1:3" s="10" customFormat="1" ht="28.5">
      <c r="A1606" s="31" t="s">
        <v>8823</v>
      </c>
      <c r="B1606" s="10" t="s">
        <v>2321</v>
      </c>
      <c r="C1606" s="11" t="s">
        <v>1091</v>
      </c>
    </row>
    <row r="1607" spans="1:3" s="10" customFormat="1" ht="28.5">
      <c r="A1607" s="31" t="s">
        <v>9642</v>
      </c>
      <c r="B1607" s="10" t="s">
        <v>2322</v>
      </c>
      <c r="C1607" s="11" t="s">
        <v>1091</v>
      </c>
    </row>
    <row r="1608" spans="1:3" s="10" customFormat="1" ht="57">
      <c r="A1608" s="31" t="s">
        <v>9643</v>
      </c>
      <c r="B1608" s="10" t="s">
        <v>2323</v>
      </c>
      <c r="C1608" s="11" t="s">
        <v>2186</v>
      </c>
    </row>
    <row r="1609" spans="1:3" s="10" customFormat="1" ht="28.5">
      <c r="A1609" s="31" t="s">
        <v>9644</v>
      </c>
      <c r="B1609" s="10" t="s">
        <v>2324</v>
      </c>
      <c r="C1609" s="11" t="s">
        <v>1006</v>
      </c>
    </row>
    <row r="1610" spans="1:3" s="10" customFormat="1" ht="28.5">
      <c r="A1610" s="31" t="s">
        <v>9508</v>
      </c>
      <c r="B1610" s="10" t="s">
        <v>2325</v>
      </c>
      <c r="C1610" s="11" t="s">
        <v>1237</v>
      </c>
    </row>
    <row r="1611" spans="1:3" s="10" customFormat="1" ht="28.5">
      <c r="A1611" s="31" t="s">
        <v>9645</v>
      </c>
      <c r="B1611" s="10" t="s">
        <v>2326</v>
      </c>
      <c r="C1611" s="11" t="s">
        <v>2327</v>
      </c>
    </row>
    <row r="1612" spans="1:3" s="10" customFormat="1" ht="28.5">
      <c r="A1612" s="31" t="s">
        <v>9646</v>
      </c>
      <c r="B1612" s="10" t="s">
        <v>2328</v>
      </c>
      <c r="C1612" s="11" t="s">
        <v>884</v>
      </c>
    </row>
    <row r="1613" spans="1:3" s="10" customFormat="1" ht="28.5">
      <c r="A1613" s="31" t="s">
        <v>8317</v>
      </c>
      <c r="B1613" s="10" t="s">
        <v>2329</v>
      </c>
      <c r="C1613" s="11" t="s">
        <v>2330</v>
      </c>
    </row>
    <row r="1614" spans="1:3" s="10" customFormat="1">
      <c r="A1614" s="31" t="s">
        <v>9647</v>
      </c>
      <c r="B1614" s="10" t="s">
        <v>2331</v>
      </c>
      <c r="C1614" s="11" t="s">
        <v>806</v>
      </c>
    </row>
    <row r="1615" spans="1:3" s="10" customFormat="1" ht="28.5">
      <c r="A1615" s="31" t="s">
        <v>9590</v>
      </c>
      <c r="B1615" s="10" t="s">
        <v>2332</v>
      </c>
      <c r="C1615" s="11" t="s">
        <v>2247</v>
      </c>
    </row>
    <row r="1616" spans="1:3" s="10" customFormat="1" ht="57">
      <c r="A1616" s="31" t="s">
        <v>9610</v>
      </c>
      <c r="B1616" s="10" t="s">
        <v>2333</v>
      </c>
      <c r="C1616" s="11" t="s">
        <v>2186</v>
      </c>
    </row>
    <row r="1617" spans="1:3" s="10" customFormat="1" ht="57">
      <c r="A1617" s="31" t="s">
        <v>9643</v>
      </c>
      <c r="B1617" s="10" t="s">
        <v>2334</v>
      </c>
      <c r="C1617" s="11" t="s">
        <v>2186</v>
      </c>
    </row>
    <row r="1618" spans="1:3" s="10" customFormat="1">
      <c r="A1618" s="31" t="s">
        <v>9648</v>
      </c>
      <c r="B1618" s="10" t="s">
        <v>2335</v>
      </c>
      <c r="C1618" s="11" t="s">
        <v>868</v>
      </c>
    </row>
    <row r="1619" spans="1:3" s="10" customFormat="1" ht="28.5">
      <c r="A1619" s="31" t="s">
        <v>9649</v>
      </c>
      <c r="B1619" s="10" t="s">
        <v>2336</v>
      </c>
      <c r="C1619" s="11" t="s">
        <v>1020</v>
      </c>
    </row>
    <row r="1620" spans="1:3" s="10" customFormat="1" ht="42.75">
      <c r="A1620" s="31" t="s">
        <v>9650</v>
      </c>
      <c r="B1620" s="10" t="s">
        <v>2337</v>
      </c>
      <c r="C1620" s="11" t="s">
        <v>1018</v>
      </c>
    </row>
    <row r="1621" spans="1:3" s="10" customFormat="1" ht="42.75">
      <c r="A1621" s="31" t="s">
        <v>9651</v>
      </c>
      <c r="B1621" s="10" t="s">
        <v>2338</v>
      </c>
      <c r="C1621" s="11" t="s">
        <v>1018</v>
      </c>
    </row>
    <row r="1622" spans="1:3" s="10" customFormat="1">
      <c r="A1622" s="31" t="s">
        <v>9529</v>
      </c>
      <c r="B1622" s="10" t="s">
        <v>2339</v>
      </c>
      <c r="C1622" s="11" t="s">
        <v>2153</v>
      </c>
    </row>
    <row r="1623" spans="1:3" s="10" customFormat="1" ht="42.75">
      <c r="A1623" s="31" t="s">
        <v>9652</v>
      </c>
      <c r="B1623" s="10" t="s">
        <v>2340</v>
      </c>
      <c r="C1623" s="11" t="s">
        <v>1801</v>
      </c>
    </row>
    <row r="1624" spans="1:3" s="10" customFormat="1" ht="28.5">
      <c r="A1624" s="31" t="s">
        <v>9653</v>
      </c>
      <c r="B1624" s="10" t="s">
        <v>2341</v>
      </c>
      <c r="C1624" s="11" t="s">
        <v>779</v>
      </c>
    </row>
    <row r="1625" spans="1:3" s="10" customFormat="1" ht="28.5">
      <c r="A1625" s="31" t="s">
        <v>9654</v>
      </c>
      <c r="B1625" s="10" t="s">
        <v>2342</v>
      </c>
      <c r="C1625" s="11" t="s">
        <v>2330</v>
      </c>
    </row>
    <row r="1626" spans="1:3" s="10" customFormat="1" ht="42.75">
      <c r="A1626" s="31" t="s">
        <v>8285</v>
      </c>
      <c r="B1626" s="10" t="s">
        <v>2343</v>
      </c>
      <c r="C1626" s="11" t="s">
        <v>928</v>
      </c>
    </row>
    <row r="1627" spans="1:3" s="10" customFormat="1" ht="28.5">
      <c r="A1627" s="31" t="s">
        <v>9655</v>
      </c>
      <c r="B1627" s="10" t="s">
        <v>2344</v>
      </c>
      <c r="C1627" s="11" t="s">
        <v>2345</v>
      </c>
    </row>
    <row r="1628" spans="1:3" s="10" customFormat="1" ht="28.5">
      <c r="A1628" s="31" t="s">
        <v>9656</v>
      </c>
      <c r="B1628" s="10" t="s">
        <v>2346</v>
      </c>
      <c r="C1628" s="11" t="s">
        <v>1553</v>
      </c>
    </row>
    <row r="1629" spans="1:3" s="10" customFormat="1" ht="42.75">
      <c r="A1629" s="31" t="s">
        <v>9657</v>
      </c>
      <c r="B1629" s="10" t="s">
        <v>2347</v>
      </c>
      <c r="C1629" s="11" t="s">
        <v>1801</v>
      </c>
    </row>
    <row r="1630" spans="1:3" s="10" customFormat="1" ht="28.5">
      <c r="A1630" s="31" t="s">
        <v>9119</v>
      </c>
      <c r="B1630" s="10" t="s">
        <v>2348</v>
      </c>
      <c r="C1630" s="11" t="s">
        <v>951</v>
      </c>
    </row>
    <row r="1631" spans="1:3" s="10" customFormat="1">
      <c r="A1631" s="31" t="s">
        <v>9658</v>
      </c>
      <c r="B1631" s="10" t="s">
        <v>2349</v>
      </c>
      <c r="C1631" s="11" t="s">
        <v>868</v>
      </c>
    </row>
    <row r="1632" spans="1:3" s="10" customFormat="1" ht="42.75">
      <c r="A1632" s="31" t="s">
        <v>9659</v>
      </c>
      <c r="B1632" s="10" t="s">
        <v>2350</v>
      </c>
      <c r="C1632" s="11" t="s">
        <v>1572</v>
      </c>
    </row>
    <row r="1633" spans="1:3" s="10" customFormat="1" ht="42.75">
      <c r="A1633" s="31" t="s">
        <v>9660</v>
      </c>
      <c r="B1633" s="10" t="s">
        <v>2351</v>
      </c>
      <c r="C1633" s="11" t="s">
        <v>2352</v>
      </c>
    </row>
    <row r="1634" spans="1:3" s="10" customFormat="1" ht="57">
      <c r="A1634" s="31" t="s">
        <v>8317</v>
      </c>
      <c r="B1634" s="10" t="s">
        <v>2353</v>
      </c>
      <c r="C1634" s="11" t="s">
        <v>2354</v>
      </c>
    </row>
    <row r="1635" spans="1:3" s="10" customFormat="1">
      <c r="A1635" s="31" t="s">
        <v>9661</v>
      </c>
      <c r="B1635" s="10" t="s">
        <v>2355</v>
      </c>
      <c r="C1635" s="11" t="s">
        <v>868</v>
      </c>
    </row>
    <row r="1636" spans="1:3" s="10" customFormat="1">
      <c r="A1636" s="31" t="s">
        <v>9662</v>
      </c>
      <c r="B1636" s="10" t="s">
        <v>2356</v>
      </c>
      <c r="C1636" s="11" t="s">
        <v>868</v>
      </c>
    </row>
    <row r="1637" spans="1:3" s="10" customFormat="1" ht="28.5">
      <c r="A1637" s="31" t="s">
        <v>9663</v>
      </c>
      <c r="B1637" s="10" t="s">
        <v>2357</v>
      </c>
      <c r="C1637" s="11" t="s">
        <v>1841</v>
      </c>
    </row>
    <row r="1638" spans="1:3" s="10" customFormat="1" ht="28.5">
      <c r="A1638" s="31" t="s">
        <v>9664</v>
      </c>
      <c r="B1638" s="10" t="s">
        <v>2358</v>
      </c>
      <c r="C1638" s="11" t="s">
        <v>933</v>
      </c>
    </row>
    <row r="1639" spans="1:3" s="10" customFormat="1" ht="28.5">
      <c r="A1639" s="31" t="s">
        <v>8763</v>
      </c>
      <c r="B1639" s="10" t="s">
        <v>2359</v>
      </c>
      <c r="C1639" s="11" t="s">
        <v>1003</v>
      </c>
    </row>
    <row r="1640" spans="1:3" s="10" customFormat="1" ht="28.5">
      <c r="A1640" s="31" t="s">
        <v>9465</v>
      </c>
      <c r="B1640" s="10" t="s">
        <v>2360</v>
      </c>
      <c r="C1640" s="11" t="s">
        <v>1087</v>
      </c>
    </row>
    <row r="1641" spans="1:3" s="10" customFormat="1" ht="57">
      <c r="A1641" s="31" t="s">
        <v>8853</v>
      </c>
      <c r="B1641" s="10" t="s">
        <v>2361</v>
      </c>
      <c r="C1641" s="11" t="s">
        <v>1165</v>
      </c>
    </row>
    <row r="1642" spans="1:3" s="10" customFormat="1" ht="28.5">
      <c r="A1642" s="31" t="s">
        <v>8807</v>
      </c>
      <c r="B1642" s="10" t="s">
        <v>2362</v>
      </c>
      <c r="C1642" s="11" t="s">
        <v>1087</v>
      </c>
    </row>
    <row r="1643" spans="1:3" s="10" customFormat="1" ht="28.5">
      <c r="A1643" s="31" t="s">
        <v>9665</v>
      </c>
      <c r="B1643" s="10" t="s">
        <v>2363</v>
      </c>
      <c r="C1643" s="11" t="s">
        <v>2247</v>
      </c>
    </row>
    <row r="1644" spans="1:3" s="10" customFormat="1">
      <c r="A1644" s="31" t="s">
        <v>9666</v>
      </c>
      <c r="B1644" s="10" t="s">
        <v>2364</v>
      </c>
      <c r="C1644" s="11" t="s">
        <v>2153</v>
      </c>
    </row>
    <row r="1645" spans="1:3" s="10" customFormat="1" ht="42.75">
      <c r="A1645" s="31" t="s">
        <v>9667</v>
      </c>
      <c r="B1645" s="10" t="s">
        <v>2365</v>
      </c>
      <c r="C1645" s="11" t="s">
        <v>2004</v>
      </c>
    </row>
    <row r="1646" spans="1:3" s="10" customFormat="1" ht="42.75">
      <c r="A1646" s="31" t="s">
        <v>9668</v>
      </c>
      <c r="B1646" s="10" t="s">
        <v>2366</v>
      </c>
      <c r="C1646" s="11" t="s">
        <v>1572</v>
      </c>
    </row>
    <row r="1647" spans="1:3" s="10" customFormat="1" ht="28.5">
      <c r="A1647" s="31" t="s">
        <v>9669</v>
      </c>
      <c r="B1647" s="10" t="s">
        <v>2367</v>
      </c>
      <c r="C1647" s="11" t="s">
        <v>2368</v>
      </c>
    </row>
    <row r="1648" spans="1:3" s="10" customFormat="1" ht="42.75">
      <c r="A1648" s="31" t="s">
        <v>9670</v>
      </c>
      <c r="B1648" s="10" t="s">
        <v>2369</v>
      </c>
      <c r="C1648" s="11" t="s">
        <v>1128</v>
      </c>
    </row>
    <row r="1649" spans="1:3" s="10" customFormat="1" ht="28.5">
      <c r="A1649" s="31" t="s">
        <v>9671</v>
      </c>
      <c r="B1649" s="10" t="s">
        <v>2370</v>
      </c>
      <c r="C1649" s="11" t="s">
        <v>2013</v>
      </c>
    </row>
    <row r="1650" spans="1:3" s="10" customFormat="1" ht="28.5">
      <c r="A1650" s="31" t="s">
        <v>8771</v>
      </c>
      <c r="B1650" s="10" t="s">
        <v>2371</v>
      </c>
      <c r="C1650" s="11" t="s">
        <v>1020</v>
      </c>
    </row>
    <row r="1651" spans="1:3" s="10" customFormat="1" ht="28.5">
      <c r="A1651" s="31" t="s">
        <v>9672</v>
      </c>
      <c r="B1651" s="10" t="s">
        <v>2372</v>
      </c>
      <c r="C1651" s="11" t="s">
        <v>1006</v>
      </c>
    </row>
    <row r="1652" spans="1:3" s="10" customFormat="1">
      <c r="A1652" s="31" t="s">
        <v>8754</v>
      </c>
      <c r="B1652" s="10" t="s">
        <v>2373</v>
      </c>
      <c r="C1652" s="11" t="s">
        <v>979</v>
      </c>
    </row>
    <row r="1653" spans="1:3" s="10" customFormat="1">
      <c r="A1653" s="31" t="s">
        <v>9673</v>
      </c>
      <c r="B1653" s="10" t="s">
        <v>2374</v>
      </c>
      <c r="C1653" s="11" t="s">
        <v>944</v>
      </c>
    </row>
    <row r="1654" spans="1:3" s="10" customFormat="1" ht="28.5">
      <c r="A1654" s="31" t="s">
        <v>9378</v>
      </c>
      <c r="B1654" s="10" t="s">
        <v>2375</v>
      </c>
      <c r="C1654" s="11" t="s">
        <v>1006</v>
      </c>
    </row>
    <row r="1655" spans="1:3" s="10" customFormat="1" ht="28.5">
      <c r="A1655" s="31" t="s">
        <v>9620</v>
      </c>
      <c r="B1655" s="10" t="s">
        <v>2376</v>
      </c>
      <c r="C1655" s="11" t="s">
        <v>1006</v>
      </c>
    </row>
    <row r="1656" spans="1:3" s="10" customFormat="1" ht="28.5">
      <c r="A1656" s="31" t="s">
        <v>9674</v>
      </c>
      <c r="B1656" s="10" t="s">
        <v>2377</v>
      </c>
      <c r="C1656" s="11" t="s">
        <v>2378</v>
      </c>
    </row>
    <row r="1657" spans="1:3" s="10" customFormat="1">
      <c r="A1657" s="31" t="s">
        <v>9675</v>
      </c>
      <c r="B1657" s="10" t="s">
        <v>2379</v>
      </c>
      <c r="C1657" s="11" t="s">
        <v>868</v>
      </c>
    </row>
    <row r="1658" spans="1:3" s="10" customFormat="1">
      <c r="A1658" s="31" t="s">
        <v>9156</v>
      </c>
      <c r="B1658" s="10" t="s">
        <v>2380</v>
      </c>
      <c r="C1658" s="11" t="s">
        <v>868</v>
      </c>
    </row>
    <row r="1659" spans="1:3" s="10" customFormat="1">
      <c r="A1659" s="31" t="s">
        <v>8665</v>
      </c>
      <c r="B1659" s="10" t="s">
        <v>2381</v>
      </c>
      <c r="C1659" s="11" t="s">
        <v>868</v>
      </c>
    </row>
    <row r="1660" spans="1:3" s="10" customFormat="1" ht="28.5">
      <c r="A1660" s="31" t="s">
        <v>9676</v>
      </c>
      <c r="B1660" s="10" t="s">
        <v>2382</v>
      </c>
      <c r="C1660" s="11" t="s">
        <v>1104</v>
      </c>
    </row>
    <row r="1661" spans="1:3" s="10" customFormat="1" ht="28.5">
      <c r="A1661" s="31" t="s">
        <v>9638</v>
      </c>
      <c r="B1661" s="10" t="s">
        <v>2383</v>
      </c>
      <c r="C1661" s="11" t="s">
        <v>2316</v>
      </c>
    </row>
    <row r="1662" spans="1:3" s="10" customFormat="1" ht="57">
      <c r="A1662" s="31" t="s">
        <v>9677</v>
      </c>
      <c r="B1662" s="10" t="s">
        <v>2384</v>
      </c>
      <c r="C1662" s="11" t="s">
        <v>2318</v>
      </c>
    </row>
    <row r="1663" spans="1:3" s="10" customFormat="1" ht="57">
      <c r="A1663" s="31" t="s">
        <v>9678</v>
      </c>
      <c r="B1663" s="10" t="s">
        <v>2385</v>
      </c>
      <c r="C1663" s="11" t="s">
        <v>2186</v>
      </c>
    </row>
    <row r="1664" spans="1:3" s="10" customFormat="1" ht="28.5">
      <c r="A1664" s="31" t="s">
        <v>9679</v>
      </c>
      <c r="B1664" s="10" t="s">
        <v>2386</v>
      </c>
      <c r="C1664" s="11" t="s">
        <v>2387</v>
      </c>
    </row>
    <row r="1665" spans="1:3" s="10" customFormat="1">
      <c r="A1665" s="31" t="s">
        <v>9680</v>
      </c>
      <c r="B1665" s="10" t="s">
        <v>2388</v>
      </c>
      <c r="C1665" s="11" t="s">
        <v>868</v>
      </c>
    </row>
    <row r="1666" spans="1:3" s="10" customFormat="1" ht="57">
      <c r="A1666" s="31" t="s">
        <v>8851</v>
      </c>
      <c r="B1666" s="10" t="s">
        <v>2389</v>
      </c>
      <c r="C1666" s="11" t="s">
        <v>1162</v>
      </c>
    </row>
    <row r="1667" spans="1:3" s="10" customFormat="1" ht="42.75">
      <c r="A1667" s="31" t="s">
        <v>9681</v>
      </c>
      <c r="B1667" s="10" t="s">
        <v>2390</v>
      </c>
      <c r="C1667" s="11" t="s">
        <v>2391</v>
      </c>
    </row>
    <row r="1668" spans="1:3" s="10" customFormat="1" ht="42.75">
      <c r="A1668" s="31" t="s">
        <v>9682</v>
      </c>
      <c r="B1668" s="10" t="s">
        <v>2392</v>
      </c>
      <c r="C1668" s="11" t="s">
        <v>1688</v>
      </c>
    </row>
    <row r="1669" spans="1:3" s="10" customFormat="1" ht="42.75">
      <c r="A1669" s="31" t="s">
        <v>9683</v>
      </c>
      <c r="B1669" s="10" t="s">
        <v>2393</v>
      </c>
      <c r="C1669" s="11" t="s">
        <v>1688</v>
      </c>
    </row>
    <row r="1670" spans="1:3" s="10" customFormat="1" ht="28.5">
      <c r="A1670" s="31" t="s">
        <v>9684</v>
      </c>
      <c r="B1670" s="10" t="s">
        <v>2394</v>
      </c>
      <c r="C1670" s="11" t="s">
        <v>2395</v>
      </c>
    </row>
    <row r="1671" spans="1:3" s="10" customFormat="1" ht="42.75">
      <c r="A1671" s="31" t="s">
        <v>9685</v>
      </c>
      <c r="B1671" s="10" t="s">
        <v>2396</v>
      </c>
      <c r="C1671" s="11" t="s">
        <v>1801</v>
      </c>
    </row>
    <row r="1672" spans="1:3" s="10" customFormat="1" ht="42.75">
      <c r="A1672" s="31" t="s">
        <v>9686</v>
      </c>
      <c r="B1672" s="10" t="s">
        <v>2397</v>
      </c>
      <c r="C1672" s="11" t="s">
        <v>928</v>
      </c>
    </row>
    <row r="1673" spans="1:3" s="10" customFormat="1">
      <c r="A1673" s="31" t="s">
        <v>8369</v>
      </c>
      <c r="B1673" s="10" t="s">
        <v>2398</v>
      </c>
      <c r="C1673" s="11" t="s">
        <v>868</v>
      </c>
    </row>
    <row r="1674" spans="1:3" s="10" customFormat="1" ht="28.5">
      <c r="A1674" s="31" t="s">
        <v>9687</v>
      </c>
      <c r="B1674" s="10" t="s">
        <v>2399</v>
      </c>
      <c r="C1674" s="11" t="s">
        <v>1441</v>
      </c>
    </row>
    <row r="1675" spans="1:3" s="10" customFormat="1" ht="28.5">
      <c r="A1675" s="31" t="s">
        <v>9688</v>
      </c>
      <c r="B1675" s="10" t="s">
        <v>2400</v>
      </c>
      <c r="C1675" s="11" t="s">
        <v>1470</v>
      </c>
    </row>
    <row r="1676" spans="1:3" s="10" customFormat="1" ht="28.5">
      <c r="A1676" s="31" t="s">
        <v>9689</v>
      </c>
      <c r="B1676" s="10" t="s">
        <v>2401</v>
      </c>
      <c r="C1676" s="11" t="s">
        <v>938</v>
      </c>
    </row>
    <row r="1677" spans="1:3" s="10" customFormat="1" ht="28.5">
      <c r="A1677" s="31" t="s">
        <v>9690</v>
      </c>
      <c r="B1677" s="10" t="s">
        <v>2402</v>
      </c>
      <c r="C1677" s="11" t="s">
        <v>1087</v>
      </c>
    </row>
    <row r="1678" spans="1:3" s="10" customFormat="1" ht="57">
      <c r="A1678" s="31" t="s">
        <v>9691</v>
      </c>
      <c r="B1678" s="10" t="s">
        <v>2403</v>
      </c>
      <c r="C1678" s="11" t="s">
        <v>2318</v>
      </c>
    </row>
    <row r="1679" spans="1:3" s="10" customFormat="1" ht="28.5">
      <c r="A1679" s="31" t="s">
        <v>9692</v>
      </c>
      <c r="B1679" s="10" t="s">
        <v>2404</v>
      </c>
      <c r="C1679" s="11" t="s">
        <v>2181</v>
      </c>
    </row>
    <row r="1680" spans="1:3" s="10" customFormat="1" ht="57">
      <c r="A1680" s="31" t="s">
        <v>9693</v>
      </c>
      <c r="B1680" s="10" t="s">
        <v>2405</v>
      </c>
      <c r="C1680" s="11" t="s">
        <v>2318</v>
      </c>
    </row>
    <row r="1681" spans="1:3" s="10" customFormat="1" ht="28.5">
      <c r="A1681" s="31" t="s">
        <v>8807</v>
      </c>
      <c r="B1681" s="10" t="s">
        <v>2406</v>
      </c>
      <c r="C1681" s="11" t="s">
        <v>1087</v>
      </c>
    </row>
    <row r="1682" spans="1:3" s="10" customFormat="1" ht="28.5">
      <c r="A1682" s="31" t="s">
        <v>9694</v>
      </c>
      <c r="B1682" s="10" t="s">
        <v>2407</v>
      </c>
      <c r="C1682" s="11" t="s">
        <v>1864</v>
      </c>
    </row>
    <row r="1683" spans="1:3" s="10" customFormat="1" ht="28.5">
      <c r="A1683" s="31" t="s">
        <v>9695</v>
      </c>
      <c r="B1683" s="10" t="s">
        <v>2408</v>
      </c>
      <c r="C1683" s="11" t="s">
        <v>2316</v>
      </c>
    </row>
    <row r="1684" spans="1:3" s="10" customFormat="1" ht="42.75">
      <c r="A1684" s="31" t="s">
        <v>9439</v>
      </c>
      <c r="B1684" s="10" t="s">
        <v>2409</v>
      </c>
      <c r="C1684" s="11" t="s">
        <v>1056</v>
      </c>
    </row>
    <row r="1685" spans="1:3" s="10" customFormat="1">
      <c r="A1685" s="31" t="s">
        <v>9696</v>
      </c>
      <c r="B1685" s="10" t="s">
        <v>2410</v>
      </c>
      <c r="C1685" s="11" t="s">
        <v>1792</v>
      </c>
    </row>
    <row r="1686" spans="1:3" s="10" customFormat="1" ht="28.5">
      <c r="A1686" s="31" t="s">
        <v>9697</v>
      </c>
      <c r="B1686" s="10" t="s">
        <v>2411</v>
      </c>
      <c r="C1686" s="11" t="s">
        <v>1003</v>
      </c>
    </row>
    <row r="1687" spans="1:3" s="10" customFormat="1" ht="28.5">
      <c r="A1687" s="31" t="s">
        <v>9698</v>
      </c>
      <c r="B1687" s="10" t="s">
        <v>2412</v>
      </c>
      <c r="C1687" s="11" t="s">
        <v>2413</v>
      </c>
    </row>
    <row r="1688" spans="1:3" s="10" customFormat="1" ht="28.5">
      <c r="A1688" s="31" t="s">
        <v>9699</v>
      </c>
      <c r="B1688" s="10" t="s">
        <v>2414</v>
      </c>
      <c r="C1688" s="11" t="s">
        <v>2415</v>
      </c>
    </row>
    <row r="1689" spans="1:3" s="10" customFormat="1">
      <c r="A1689" s="31" t="s">
        <v>8625</v>
      </c>
      <c r="B1689" s="10" t="s">
        <v>2416</v>
      </c>
      <c r="C1689" s="11" t="s">
        <v>806</v>
      </c>
    </row>
    <row r="1690" spans="1:3" s="10" customFormat="1" ht="28.5">
      <c r="A1690" s="31" t="s">
        <v>9700</v>
      </c>
      <c r="B1690" s="10" t="s">
        <v>2417</v>
      </c>
      <c r="C1690" s="11" t="s">
        <v>933</v>
      </c>
    </row>
    <row r="1691" spans="1:3" s="10" customFormat="1" ht="28.5">
      <c r="A1691" s="31" t="s">
        <v>9701</v>
      </c>
      <c r="B1691" s="10" t="s">
        <v>2418</v>
      </c>
      <c r="C1691" s="11" t="s">
        <v>1841</v>
      </c>
    </row>
    <row r="1692" spans="1:3" s="10" customFormat="1" ht="28.5">
      <c r="A1692" s="31" t="s">
        <v>9702</v>
      </c>
      <c r="B1692" s="10" t="s">
        <v>2419</v>
      </c>
      <c r="C1692" s="11" t="s">
        <v>938</v>
      </c>
    </row>
    <row r="1693" spans="1:3" s="10" customFormat="1" ht="42.75">
      <c r="A1693" s="31" t="s">
        <v>9703</v>
      </c>
      <c r="B1693" s="10" t="s">
        <v>2420</v>
      </c>
      <c r="C1693" s="11" t="s">
        <v>2421</v>
      </c>
    </row>
    <row r="1694" spans="1:3" s="10" customFormat="1" ht="28.5">
      <c r="A1694" s="31" t="s">
        <v>8349</v>
      </c>
      <c r="B1694" s="10" t="s">
        <v>2422</v>
      </c>
      <c r="C1694" s="11" t="s">
        <v>1003</v>
      </c>
    </row>
    <row r="1695" spans="1:3" s="10" customFormat="1">
      <c r="A1695" s="31" t="s">
        <v>9704</v>
      </c>
      <c r="B1695" s="10" t="s">
        <v>2423</v>
      </c>
      <c r="C1695" s="11" t="s">
        <v>1788</v>
      </c>
    </row>
    <row r="1696" spans="1:3" s="10" customFormat="1" ht="28.5">
      <c r="A1696" s="31" t="s">
        <v>9684</v>
      </c>
      <c r="B1696" s="10" t="s">
        <v>2424</v>
      </c>
      <c r="C1696" s="11" t="s">
        <v>2395</v>
      </c>
    </row>
    <row r="1697" spans="1:3" s="10" customFormat="1" ht="28.5">
      <c r="A1697" s="31" t="s">
        <v>9705</v>
      </c>
      <c r="B1697" s="10" t="s">
        <v>2425</v>
      </c>
      <c r="C1697" s="11" t="s">
        <v>2368</v>
      </c>
    </row>
    <row r="1698" spans="1:3" s="10" customFormat="1">
      <c r="A1698" s="31" t="s">
        <v>9706</v>
      </c>
      <c r="B1698" s="10" t="s">
        <v>2426</v>
      </c>
      <c r="C1698" s="11" t="s">
        <v>979</v>
      </c>
    </row>
    <row r="1699" spans="1:3" s="10" customFormat="1" ht="28.5">
      <c r="A1699" s="31" t="s">
        <v>9707</v>
      </c>
      <c r="B1699" s="10" t="s">
        <v>2427</v>
      </c>
      <c r="C1699" s="11" t="s">
        <v>1003</v>
      </c>
    </row>
    <row r="1700" spans="1:3" s="10" customFormat="1" ht="28.5">
      <c r="A1700" s="31" t="s">
        <v>9708</v>
      </c>
      <c r="B1700" s="10" t="s">
        <v>2428</v>
      </c>
      <c r="C1700" s="11" t="s">
        <v>1511</v>
      </c>
    </row>
    <row r="1701" spans="1:3" s="10" customFormat="1" ht="42.75">
      <c r="A1701" s="31" t="s">
        <v>9709</v>
      </c>
      <c r="B1701" s="10" t="s">
        <v>2429</v>
      </c>
      <c r="C1701" s="11" t="s">
        <v>1128</v>
      </c>
    </row>
    <row r="1702" spans="1:3" s="10" customFormat="1" ht="28.5">
      <c r="A1702" s="31" t="s">
        <v>9710</v>
      </c>
      <c r="B1702" s="10" t="s">
        <v>2430</v>
      </c>
      <c r="C1702" s="11" t="s">
        <v>2345</v>
      </c>
    </row>
    <row r="1703" spans="1:3" s="10" customFormat="1">
      <c r="A1703" s="31" t="s">
        <v>9711</v>
      </c>
      <c r="B1703" s="10" t="s">
        <v>2431</v>
      </c>
      <c r="C1703" s="11" t="s">
        <v>2432</v>
      </c>
    </row>
    <row r="1704" spans="1:3" s="10" customFormat="1" ht="28.5">
      <c r="A1704" s="31" t="s">
        <v>8809</v>
      </c>
      <c r="B1704" s="10" t="s">
        <v>2433</v>
      </c>
      <c r="C1704" s="11" t="s">
        <v>1104</v>
      </c>
    </row>
    <row r="1705" spans="1:3" s="10" customFormat="1" ht="28.5">
      <c r="A1705" s="31" t="s">
        <v>9712</v>
      </c>
      <c r="B1705" s="10" t="s">
        <v>2434</v>
      </c>
      <c r="C1705" s="11" t="s">
        <v>2368</v>
      </c>
    </row>
    <row r="1706" spans="1:3" s="10" customFormat="1">
      <c r="A1706" s="31" t="s">
        <v>9617</v>
      </c>
      <c r="B1706" s="10" t="s">
        <v>2435</v>
      </c>
      <c r="C1706" s="11" t="s">
        <v>1788</v>
      </c>
    </row>
    <row r="1707" spans="1:3" s="10" customFormat="1" ht="28.5">
      <c r="A1707" s="31" t="s">
        <v>9713</v>
      </c>
      <c r="B1707" s="10" t="s">
        <v>2436</v>
      </c>
      <c r="C1707" s="11" t="s">
        <v>1020</v>
      </c>
    </row>
    <row r="1708" spans="1:3" s="10" customFormat="1" ht="42.75">
      <c r="A1708" s="31" t="s">
        <v>9714</v>
      </c>
      <c r="B1708" s="10" t="s">
        <v>2437</v>
      </c>
      <c r="C1708" s="11" t="s">
        <v>1688</v>
      </c>
    </row>
    <row r="1709" spans="1:3" s="10" customFormat="1">
      <c r="A1709" s="31" t="s">
        <v>9662</v>
      </c>
      <c r="B1709" s="10" t="s">
        <v>2438</v>
      </c>
      <c r="C1709" s="11" t="s">
        <v>868</v>
      </c>
    </row>
    <row r="1710" spans="1:3" s="10" customFormat="1" ht="42.75">
      <c r="A1710" s="31" t="s">
        <v>9640</v>
      </c>
      <c r="B1710" s="10" t="s">
        <v>2439</v>
      </c>
      <c r="C1710" s="11" t="s">
        <v>1128</v>
      </c>
    </row>
    <row r="1711" spans="1:3" s="10" customFormat="1" ht="42.75">
      <c r="A1711" s="31" t="s">
        <v>9715</v>
      </c>
      <c r="B1711" s="10" t="s">
        <v>2440</v>
      </c>
      <c r="C1711" s="11" t="s">
        <v>2421</v>
      </c>
    </row>
    <row r="1712" spans="1:3" s="10" customFormat="1" ht="28.5">
      <c r="A1712" s="31" t="s">
        <v>9716</v>
      </c>
      <c r="B1712" s="10" t="s">
        <v>2441</v>
      </c>
      <c r="C1712" s="11" t="s">
        <v>1849</v>
      </c>
    </row>
    <row r="1713" spans="1:3" s="10" customFormat="1" ht="42.75">
      <c r="A1713" s="31" t="s">
        <v>9717</v>
      </c>
      <c r="B1713" s="10" t="s">
        <v>2442</v>
      </c>
      <c r="C1713" s="11" t="s">
        <v>2212</v>
      </c>
    </row>
    <row r="1714" spans="1:3" s="10" customFormat="1" ht="28.5">
      <c r="A1714" s="31" t="s">
        <v>9718</v>
      </c>
      <c r="B1714" s="10" t="s">
        <v>2443</v>
      </c>
      <c r="C1714" s="11" t="s">
        <v>2444</v>
      </c>
    </row>
    <row r="1715" spans="1:3" s="10" customFormat="1" ht="28.5">
      <c r="A1715" s="31" t="s">
        <v>9719</v>
      </c>
      <c r="B1715" s="10" t="s">
        <v>2445</v>
      </c>
      <c r="C1715" s="11" t="s">
        <v>884</v>
      </c>
    </row>
    <row r="1716" spans="1:3" s="10" customFormat="1" ht="28.5">
      <c r="A1716" s="31" t="s">
        <v>9672</v>
      </c>
      <c r="B1716" s="10" t="s">
        <v>2446</v>
      </c>
      <c r="C1716" s="11" t="s">
        <v>1006</v>
      </c>
    </row>
    <row r="1717" spans="1:3" s="10" customFormat="1" ht="42.75">
      <c r="A1717" s="31" t="s">
        <v>9720</v>
      </c>
      <c r="B1717" s="10" t="s">
        <v>2447</v>
      </c>
      <c r="C1717" s="11" t="s">
        <v>2448</v>
      </c>
    </row>
    <row r="1718" spans="1:3" s="10" customFormat="1" ht="42.75">
      <c r="A1718" s="31" t="s">
        <v>9721</v>
      </c>
      <c r="B1718" s="10" t="s">
        <v>2449</v>
      </c>
      <c r="C1718" s="11" t="s">
        <v>1968</v>
      </c>
    </row>
    <row r="1719" spans="1:3" s="10" customFormat="1" ht="42.75">
      <c r="A1719" s="31" t="s">
        <v>9722</v>
      </c>
      <c r="B1719" s="10" t="s">
        <v>2450</v>
      </c>
      <c r="C1719" s="11" t="s">
        <v>1901</v>
      </c>
    </row>
    <row r="1720" spans="1:3" s="10" customFormat="1" ht="28.5">
      <c r="A1720" s="31" t="s">
        <v>9723</v>
      </c>
      <c r="B1720" s="10" t="s">
        <v>2451</v>
      </c>
      <c r="C1720" s="11" t="s">
        <v>797</v>
      </c>
    </row>
    <row r="1721" spans="1:3" s="10" customFormat="1" ht="28.5">
      <c r="A1721" s="31" t="s">
        <v>9724</v>
      </c>
      <c r="B1721" s="10" t="s">
        <v>2452</v>
      </c>
      <c r="C1721" s="11" t="s">
        <v>1553</v>
      </c>
    </row>
    <row r="1722" spans="1:3" s="10" customFormat="1" ht="42.75">
      <c r="A1722" s="31" t="s">
        <v>9725</v>
      </c>
      <c r="B1722" s="10" t="s">
        <v>2453</v>
      </c>
      <c r="C1722" s="11" t="s">
        <v>1688</v>
      </c>
    </row>
    <row r="1723" spans="1:3" s="10" customFormat="1" ht="42.75">
      <c r="A1723" s="31" t="s">
        <v>9726</v>
      </c>
      <c r="B1723" s="10" t="s">
        <v>2454</v>
      </c>
      <c r="C1723" s="11" t="s">
        <v>1688</v>
      </c>
    </row>
    <row r="1724" spans="1:3" s="10" customFormat="1" ht="42.75">
      <c r="A1724" s="31" t="s">
        <v>9727</v>
      </c>
      <c r="B1724" s="10" t="s">
        <v>2455</v>
      </c>
      <c r="C1724" s="11" t="s">
        <v>928</v>
      </c>
    </row>
    <row r="1725" spans="1:3" s="10" customFormat="1" ht="28.5">
      <c r="A1725" s="31" t="s">
        <v>9728</v>
      </c>
      <c r="B1725" s="10" t="s">
        <v>2456</v>
      </c>
      <c r="C1725" s="11" t="s">
        <v>938</v>
      </c>
    </row>
    <row r="1726" spans="1:3" s="10" customFormat="1" ht="42.75">
      <c r="A1726" s="31" t="s">
        <v>9729</v>
      </c>
      <c r="B1726" s="10" t="s">
        <v>2457</v>
      </c>
      <c r="C1726" s="11" t="s">
        <v>2458</v>
      </c>
    </row>
    <row r="1727" spans="1:3" s="10" customFormat="1" ht="28.5">
      <c r="A1727" s="31" t="s">
        <v>9545</v>
      </c>
      <c r="B1727" s="10" t="s">
        <v>2459</v>
      </c>
      <c r="C1727" s="11" t="s">
        <v>2181</v>
      </c>
    </row>
    <row r="1728" spans="1:3" s="10" customFormat="1" ht="42.75">
      <c r="A1728" s="31" t="s">
        <v>9730</v>
      </c>
      <c r="B1728" s="10" t="s">
        <v>2460</v>
      </c>
      <c r="C1728" s="11" t="s">
        <v>1230</v>
      </c>
    </row>
    <row r="1729" spans="1:3" s="10" customFormat="1" ht="28.5">
      <c r="A1729" s="31" t="s">
        <v>9731</v>
      </c>
      <c r="B1729" s="10" t="s">
        <v>2461</v>
      </c>
      <c r="C1729" s="11" t="s">
        <v>1066</v>
      </c>
    </row>
    <row r="1730" spans="1:3" s="10" customFormat="1" ht="42.75">
      <c r="A1730" s="31" t="s">
        <v>9732</v>
      </c>
      <c r="B1730" s="10" t="s">
        <v>2462</v>
      </c>
      <c r="C1730" s="11" t="s">
        <v>2463</v>
      </c>
    </row>
    <row r="1731" spans="1:3" s="10" customFormat="1" ht="28.5">
      <c r="A1731" s="31" t="s">
        <v>9733</v>
      </c>
      <c r="B1731" s="10" t="s">
        <v>2464</v>
      </c>
      <c r="C1731" s="11" t="s">
        <v>1087</v>
      </c>
    </row>
    <row r="1732" spans="1:3" s="10" customFormat="1" ht="42.75">
      <c r="A1732" s="31" t="s">
        <v>9734</v>
      </c>
      <c r="B1732" s="10" t="s">
        <v>2465</v>
      </c>
      <c r="C1732" s="11" t="s">
        <v>2466</v>
      </c>
    </row>
    <row r="1733" spans="1:3" s="10" customFormat="1" ht="42.75">
      <c r="A1733" s="31" t="s">
        <v>9420</v>
      </c>
      <c r="B1733" s="10" t="s">
        <v>2467</v>
      </c>
      <c r="C1733" s="11" t="s">
        <v>1056</v>
      </c>
    </row>
    <row r="1734" spans="1:3" s="10" customFormat="1" ht="28.5">
      <c r="A1734" s="31" t="s">
        <v>9735</v>
      </c>
      <c r="B1734" s="10" t="s">
        <v>2468</v>
      </c>
      <c r="C1734" s="11" t="s">
        <v>938</v>
      </c>
    </row>
    <row r="1735" spans="1:3" s="10" customFormat="1" ht="28.5">
      <c r="A1735" s="31" t="s">
        <v>9554</v>
      </c>
      <c r="B1735" s="10" t="s">
        <v>2469</v>
      </c>
      <c r="C1735" s="11" t="s">
        <v>2193</v>
      </c>
    </row>
    <row r="1736" spans="1:3" s="10" customFormat="1" ht="28.5">
      <c r="A1736" s="31" t="s">
        <v>9736</v>
      </c>
      <c r="B1736" s="10" t="s">
        <v>2470</v>
      </c>
      <c r="C1736" s="11" t="s">
        <v>2471</v>
      </c>
    </row>
    <row r="1737" spans="1:3" s="10" customFormat="1" ht="42.75">
      <c r="A1737" s="31" t="s">
        <v>9737</v>
      </c>
      <c r="B1737" s="10" t="s">
        <v>2472</v>
      </c>
      <c r="C1737" s="11" t="s">
        <v>2473</v>
      </c>
    </row>
    <row r="1738" spans="1:3" s="10" customFormat="1" ht="28.5">
      <c r="A1738" s="31" t="s">
        <v>9738</v>
      </c>
      <c r="B1738" s="10" t="s">
        <v>2474</v>
      </c>
      <c r="C1738" s="11" t="s">
        <v>2471</v>
      </c>
    </row>
    <row r="1739" spans="1:3" s="10" customFormat="1" ht="42.75">
      <c r="A1739" s="31" t="s">
        <v>9739</v>
      </c>
      <c r="B1739" s="10" t="s">
        <v>2475</v>
      </c>
      <c r="C1739" s="11" t="s">
        <v>1688</v>
      </c>
    </row>
    <row r="1740" spans="1:3" s="10" customFormat="1" ht="42.75">
      <c r="A1740" s="31" t="s">
        <v>9740</v>
      </c>
      <c r="B1740" s="10" t="s">
        <v>2476</v>
      </c>
      <c r="C1740" s="11" t="s">
        <v>1688</v>
      </c>
    </row>
    <row r="1741" spans="1:3" s="10" customFormat="1" ht="57">
      <c r="A1741" s="31" t="s">
        <v>9741</v>
      </c>
      <c r="B1741" s="10" t="s">
        <v>2477</v>
      </c>
      <c r="C1741" s="11" t="s">
        <v>2478</v>
      </c>
    </row>
    <row r="1742" spans="1:3" s="10" customFormat="1" ht="28.5">
      <c r="A1742" s="31" t="s">
        <v>9742</v>
      </c>
      <c r="B1742" s="10" t="s">
        <v>2479</v>
      </c>
      <c r="C1742" s="11" t="s">
        <v>1063</v>
      </c>
    </row>
    <row r="1743" spans="1:3" s="10" customFormat="1" ht="42.75">
      <c r="A1743" s="31" t="s">
        <v>9743</v>
      </c>
      <c r="B1743" s="10" t="s">
        <v>2480</v>
      </c>
      <c r="C1743" s="11" t="s">
        <v>1934</v>
      </c>
    </row>
    <row r="1744" spans="1:3" s="10" customFormat="1" ht="28.5">
      <c r="A1744" s="31" t="s">
        <v>9697</v>
      </c>
      <c r="B1744" s="10" t="s">
        <v>2481</v>
      </c>
      <c r="C1744" s="11" t="s">
        <v>1003</v>
      </c>
    </row>
    <row r="1745" spans="1:3" s="10" customFormat="1">
      <c r="A1745" s="31" t="s">
        <v>8609</v>
      </c>
      <c r="B1745" s="10" t="s">
        <v>2482</v>
      </c>
      <c r="C1745" s="11" t="s">
        <v>771</v>
      </c>
    </row>
    <row r="1746" spans="1:3" s="10" customFormat="1" ht="28.5">
      <c r="A1746" s="31" t="s">
        <v>9744</v>
      </c>
      <c r="B1746" s="10" t="s">
        <v>2483</v>
      </c>
      <c r="C1746" s="11" t="s">
        <v>1899</v>
      </c>
    </row>
    <row r="1747" spans="1:3" s="10" customFormat="1" ht="28.5">
      <c r="A1747" s="31" t="s">
        <v>9179</v>
      </c>
      <c r="B1747" s="10" t="s">
        <v>2484</v>
      </c>
      <c r="C1747" s="11" t="s">
        <v>1664</v>
      </c>
    </row>
    <row r="1748" spans="1:3" s="10" customFormat="1" ht="28.5">
      <c r="A1748" s="31" t="s">
        <v>9745</v>
      </c>
      <c r="B1748" s="10" t="s">
        <v>2485</v>
      </c>
      <c r="C1748" s="11" t="s">
        <v>1664</v>
      </c>
    </row>
    <row r="1749" spans="1:3" s="10" customFormat="1" ht="28.5">
      <c r="A1749" s="31" t="s">
        <v>9746</v>
      </c>
      <c r="B1749" s="10" t="s">
        <v>2486</v>
      </c>
      <c r="C1749" s="11" t="s">
        <v>1864</v>
      </c>
    </row>
    <row r="1750" spans="1:3" s="10" customFormat="1" ht="42.75">
      <c r="A1750" s="31" t="s">
        <v>9747</v>
      </c>
      <c r="B1750" s="10" t="s">
        <v>2487</v>
      </c>
      <c r="C1750" s="11" t="s">
        <v>2212</v>
      </c>
    </row>
    <row r="1751" spans="1:3" s="10" customFormat="1">
      <c r="A1751" s="31" t="s">
        <v>8755</v>
      </c>
      <c r="B1751" s="10" t="s">
        <v>2488</v>
      </c>
      <c r="C1751" s="11" t="s">
        <v>979</v>
      </c>
    </row>
    <row r="1752" spans="1:3" s="10" customFormat="1" ht="28.5">
      <c r="A1752" s="31" t="s">
        <v>9748</v>
      </c>
      <c r="B1752" s="10" t="s">
        <v>2489</v>
      </c>
      <c r="C1752" s="11" t="s">
        <v>938</v>
      </c>
    </row>
    <row r="1753" spans="1:3" s="10" customFormat="1" ht="57">
      <c r="A1753" s="31" t="s">
        <v>9749</v>
      </c>
      <c r="B1753" s="10" t="s">
        <v>2490</v>
      </c>
      <c r="C1753" s="11" t="s">
        <v>1643</v>
      </c>
    </row>
    <row r="1754" spans="1:3" s="10" customFormat="1" ht="42.75">
      <c r="A1754" s="31" t="s">
        <v>9233</v>
      </c>
      <c r="B1754" s="10" t="s">
        <v>2491</v>
      </c>
      <c r="C1754" s="11" t="s">
        <v>1733</v>
      </c>
    </row>
    <row r="1755" spans="1:3" s="10" customFormat="1" ht="57">
      <c r="A1755" s="31" t="s">
        <v>9750</v>
      </c>
      <c r="B1755" s="10" t="s">
        <v>2492</v>
      </c>
      <c r="C1755" s="11" t="s">
        <v>1643</v>
      </c>
    </row>
    <row r="1756" spans="1:3" s="10" customFormat="1" ht="28.5">
      <c r="A1756" s="31" t="s">
        <v>9751</v>
      </c>
      <c r="B1756" s="10" t="s">
        <v>2493</v>
      </c>
      <c r="C1756" s="11" t="s">
        <v>938</v>
      </c>
    </row>
    <row r="1757" spans="1:3" s="10" customFormat="1" ht="42.75">
      <c r="A1757" s="31" t="s">
        <v>9752</v>
      </c>
      <c r="B1757" s="10" t="s">
        <v>2494</v>
      </c>
      <c r="C1757" s="11" t="s">
        <v>2391</v>
      </c>
    </row>
    <row r="1758" spans="1:3" s="10" customFormat="1" ht="28.5">
      <c r="A1758" s="31" t="s">
        <v>9684</v>
      </c>
      <c r="B1758" s="10" t="s">
        <v>2495</v>
      </c>
      <c r="C1758" s="11" t="s">
        <v>2395</v>
      </c>
    </row>
    <row r="1759" spans="1:3" s="10" customFormat="1" ht="28.5">
      <c r="A1759" s="31" t="s">
        <v>9753</v>
      </c>
      <c r="B1759" s="10" t="s">
        <v>2496</v>
      </c>
      <c r="C1759" s="11" t="s">
        <v>2415</v>
      </c>
    </row>
    <row r="1760" spans="1:3" s="10" customFormat="1" ht="42.75">
      <c r="A1760" s="31" t="s">
        <v>9754</v>
      </c>
      <c r="B1760" s="10" t="s">
        <v>2497</v>
      </c>
      <c r="C1760" s="11" t="s">
        <v>928</v>
      </c>
    </row>
    <row r="1761" spans="1:3" s="10" customFormat="1" ht="57">
      <c r="A1761" s="31" t="s">
        <v>9755</v>
      </c>
      <c r="B1761" s="10" t="s">
        <v>2498</v>
      </c>
      <c r="C1761" s="11" t="s">
        <v>1817</v>
      </c>
    </row>
    <row r="1762" spans="1:3" s="10" customFormat="1" ht="42.75">
      <c r="A1762" s="31" t="s">
        <v>9756</v>
      </c>
      <c r="B1762" s="10" t="s">
        <v>2499</v>
      </c>
      <c r="C1762" s="11" t="s">
        <v>1801</v>
      </c>
    </row>
    <row r="1763" spans="1:3" s="10" customFormat="1" ht="57">
      <c r="A1763" s="31" t="s">
        <v>9757</v>
      </c>
      <c r="B1763" s="10" t="s">
        <v>2500</v>
      </c>
      <c r="C1763" s="11" t="s">
        <v>1643</v>
      </c>
    </row>
    <row r="1764" spans="1:3" s="10" customFormat="1" ht="28.5">
      <c r="A1764" s="31" t="s">
        <v>8880</v>
      </c>
      <c r="B1764" s="10" t="s">
        <v>2501</v>
      </c>
      <c r="C1764" s="11" t="s">
        <v>1186</v>
      </c>
    </row>
    <row r="1765" spans="1:3" s="10" customFormat="1" ht="28.5">
      <c r="A1765" s="31" t="s">
        <v>9646</v>
      </c>
      <c r="B1765" s="10" t="s">
        <v>2502</v>
      </c>
      <c r="C1765" s="11" t="s">
        <v>884</v>
      </c>
    </row>
    <row r="1766" spans="1:3" s="10" customFormat="1" ht="28.5">
      <c r="A1766" s="31" t="s">
        <v>9758</v>
      </c>
      <c r="B1766" s="10" t="s">
        <v>2503</v>
      </c>
      <c r="C1766" s="11" t="s">
        <v>1553</v>
      </c>
    </row>
    <row r="1767" spans="1:3" s="10" customFormat="1" ht="28.5">
      <c r="A1767" s="31" t="s">
        <v>9759</v>
      </c>
      <c r="B1767" s="10" t="s">
        <v>2504</v>
      </c>
      <c r="C1767" s="11" t="s">
        <v>1553</v>
      </c>
    </row>
    <row r="1768" spans="1:3" s="10" customFormat="1" ht="42.75">
      <c r="A1768" s="31" t="s">
        <v>9760</v>
      </c>
      <c r="B1768" s="10" t="s">
        <v>2505</v>
      </c>
      <c r="C1768" s="11" t="s">
        <v>1688</v>
      </c>
    </row>
    <row r="1769" spans="1:3" s="10" customFormat="1" ht="28.5">
      <c r="A1769" s="31" t="s">
        <v>8797</v>
      </c>
      <c r="B1769" s="10" t="s">
        <v>2506</v>
      </c>
      <c r="C1769" s="11" t="s">
        <v>1063</v>
      </c>
    </row>
    <row r="1770" spans="1:3" s="10" customFormat="1" ht="42.75">
      <c r="A1770" s="31" t="s">
        <v>9761</v>
      </c>
      <c r="B1770" s="10" t="s">
        <v>2507</v>
      </c>
      <c r="C1770" s="11" t="s">
        <v>1901</v>
      </c>
    </row>
    <row r="1771" spans="1:3" s="10" customFormat="1" ht="28.5">
      <c r="A1771" s="31" t="s">
        <v>9762</v>
      </c>
      <c r="B1771" s="10" t="s">
        <v>2508</v>
      </c>
      <c r="C1771" s="11" t="s">
        <v>2471</v>
      </c>
    </row>
    <row r="1772" spans="1:3" s="10" customFormat="1">
      <c r="A1772" s="31" t="s">
        <v>8738</v>
      </c>
      <c r="B1772" s="10" t="s">
        <v>2509</v>
      </c>
      <c r="C1772" s="11" t="s">
        <v>965</v>
      </c>
    </row>
    <row r="1773" spans="1:3" s="10" customFormat="1" ht="42.75">
      <c r="A1773" s="31" t="s">
        <v>9763</v>
      </c>
      <c r="B1773" s="10" t="s">
        <v>2510</v>
      </c>
      <c r="C1773" s="11" t="s">
        <v>2511</v>
      </c>
    </row>
    <row r="1774" spans="1:3" s="10" customFormat="1" ht="28.5">
      <c r="A1774" s="31" t="s">
        <v>9091</v>
      </c>
      <c r="B1774" s="10" t="s">
        <v>2512</v>
      </c>
      <c r="C1774" s="11" t="s">
        <v>1511</v>
      </c>
    </row>
    <row r="1775" spans="1:3" s="10" customFormat="1" ht="28.5">
      <c r="A1775" s="31" t="s">
        <v>9764</v>
      </c>
      <c r="B1775" s="10" t="s">
        <v>2513</v>
      </c>
      <c r="C1775" s="11" t="s">
        <v>1089</v>
      </c>
    </row>
    <row r="1776" spans="1:3" s="10" customFormat="1" ht="57">
      <c r="A1776" s="31" t="s">
        <v>9765</v>
      </c>
      <c r="B1776" s="10" t="s">
        <v>2514</v>
      </c>
      <c r="C1776" s="11" t="s">
        <v>1139</v>
      </c>
    </row>
    <row r="1777" spans="1:3" s="10" customFormat="1" ht="57">
      <c r="A1777" s="31" t="s">
        <v>9766</v>
      </c>
      <c r="B1777" s="10" t="s">
        <v>2515</v>
      </c>
      <c r="C1777" s="11" t="s">
        <v>2478</v>
      </c>
    </row>
    <row r="1778" spans="1:3" s="10" customFormat="1" ht="42.75">
      <c r="A1778" s="31" t="s">
        <v>9767</v>
      </c>
      <c r="B1778" s="10" t="s">
        <v>2516</v>
      </c>
      <c r="C1778" s="11" t="s">
        <v>1733</v>
      </c>
    </row>
    <row r="1779" spans="1:3" s="10" customFormat="1" ht="42.75">
      <c r="A1779" s="31" t="s">
        <v>9768</v>
      </c>
      <c r="B1779" s="10" t="s">
        <v>2517</v>
      </c>
      <c r="C1779" s="11" t="s">
        <v>2518</v>
      </c>
    </row>
    <row r="1780" spans="1:3" s="10" customFormat="1" ht="28.5">
      <c r="A1780" s="31" t="s">
        <v>9769</v>
      </c>
      <c r="B1780" s="10" t="s">
        <v>2519</v>
      </c>
      <c r="C1780" s="11" t="s">
        <v>1899</v>
      </c>
    </row>
    <row r="1781" spans="1:3" s="10" customFormat="1" ht="42.75">
      <c r="A1781" s="31" t="s">
        <v>9770</v>
      </c>
      <c r="B1781" s="10" t="s">
        <v>2520</v>
      </c>
      <c r="C1781" s="11" t="s">
        <v>1801</v>
      </c>
    </row>
    <row r="1782" spans="1:3" s="10" customFormat="1" ht="28.5">
      <c r="A1782" s="31" t="s">
        <v>9771</v>
      </c>
      <c r="B1782" s="10" t="s">
        <v>2521</v>
      </c>
      <c r="C1782" s="11" t="s">
        <v>2522</v>
      </c>
    </row>
    <row r="1783" spans="1:3" s="10" customFormat="1">
      <c r="A1783" s="31" t="s">
        <v>9772</v>
      </c>
      <c r="B1783" s="10" t="s">
        <v>2523</v>
      </c>
      <c r="C1783" s="11" t="s">
        <v>791</v>
      </c>
    </row>
    <row r="1784" spans="1:3" s="10" customFormat="1" ht="57">
      <c r="A1784" s="31" t="s">
        <v>9773</v>
      </c>
      <c r="B1784" s="10" t="s">
        <v>2524</v>
      </c>
      <c r="C1784" s="11" t="s">
        <v>2478</v>
      </c>
    </row>
    <row r="1785" spans="1:3" s="10" customFormat="1" ht="28.5">
      <c r="A1785" s="31" t="s">
        <v>9774</v>
      </c>
      <c r="B1785" s="10" t="s">
        <v>2525</v>
      </c>
      <c r="C1785" s="11" t="s">
        <v>2526</v>
      </c>
    </row>
    <row r="1786" spans="1:3" s="10" customFormat="1" ht="28.5">
      <c r="A1786" s="31" t="s">
        <v>9775</v>
      </c>
      <c r="B1786" s="10" t="s">
        <v>2527</v>
      </c>
      <c r="C1786" s="11" t="s">
        <v>2395</v>
      </c>
    </row>
    <row r="1787" spans="1:3" s="10" customFormat="1" ht="42.75">
      <c r="A1787" s="31" t="s">
        <v>8815</v>
      </c>
      <c r="B1787" s="10" t="s">
        <v>2528</v>
      </c>
      <c r="C1787" s="11" t="s">
        <v>1128</v>
      </c>
    </row>
    <row r="1788" spans="1:3" s="10" customFormat="1" ht="42.75">
      <c r="A1788" s="31" t="s">
        <v>9730</v>
      </c>
      <c r="B1788" s="10" t="s">
        <v>2529</v>
      </c>
      <c r="C1788" s="11" t="s">
        <v>1230</v>
      </c>
    </row>
    <row r="1789" spans="1:3" s="10" customFormat="1" ht="28.5">
      <c r="A1789" s="31" t="s">
        <v>9776</v>
      </c>
      <c r="B1789" s="10" t="s">
        <v>2530</v>
      </c>
      <c r="C1789" s="11" t="s">
        <v>1899</v>
      </c>
    </row>
    <row r="1790" spans="1:3" s="10" customFormat="1" ht="28.5">
      <c r="A1790" s="31" t="s">
        <v>9777</v>
      </c>
      <c r="B1790" s="10" t="s">
        <v>2531</v>
      </c>
      <c r="C1790" s="11" t="s">
        <v>1063</v>
      </c>
    </row>
    <row r="1791" spans="1:3" s="10" customFormat="1">
      <c r="A1791" s="31" t="s">
        <v>8756</v>
      </c>
      <c r="B1791" s="10" t="s">
        <v>2532</v>
      </c>
      <c r="C1791" s="11" t="s">
        <v>979</v>
      </c>
    </row>
    <row r="1792" spans="1:3" s="10" customFormat="1" ht="28.5">
      <c r="A1792" s="31" t="s">
        <v>9778</v>
      </c>
      <c r="B1792" s="10" t="s">
        <v>2533</v>
      </c>
      <c r="C1792" s="11" t="s">
        <v>2115</v>
      </c>
    </row>
    <row r="1793" spans="1:3" s="10" customFormat="1" ht="28.5">
      <c r="A1793" s="31" t="s">
        <v>9779</v>
      </c>
      <c r="B1793" s="10" t="s">
        <v>2534</v>
      </c>
      <c r="C1793" s="11" t="s">
        <v>2115</v>
      </c>
    </row>
    <row r="1794" spans="1:3" s="10" customFormat="1" ht="28.5">
      <c r="A1794" s="31" t="s">
        <v>9780</v>
      </c>
      <c r="B1794" s="10" t="s">
        <v>2535</v>
      </c>
      <c r="C1794" s="11" t="s">
        <v>836</v>
      </c>
    </row>
    <row r="1795" spans="1:3" s="10" customFormat="1">
      <c r="A1795" s="31" t="s">
        <v>9781</v>
      </c>
      <c r="B1795" s="10" t="s">
        <v>2536</v>
      </c>
      <c r="C1795" s="11" t="s">
        <v>1254</v>
      </c>
    </row>
    <row r="1796" spans="1:3" s="10" customFormat="1" ht="28.5">
      <c r="A1796" s="31" t="s">
        <v>9782</v>
      </c>
      <c r="B1796" s="10" t="s">
        <v>2537</v>
      </c>
      <c r="C1796" s="11" t="s">
        <v>1063</v>
      </c>
    </row>
    <row r="1797" spans="1:3" s="10" customFormat="1" ht="28.5">
      <c r="A1797" s="31" t="s">
        <v>9783</v>
      </c>
      <c r="B1797" s="10" t="s">
        <v>2538</v>
      </c>
      <c r="C1797" s="11" t="s">
        <v>1063</v>
      </c>
    </row>
    <row r="1798" spans="1:3" s="10" customFormat="1" ht="57">
      <c r="A1798" s="31" t="s">
        <v>9784</v>
      </c>
      <c r="B1798" s="10" t="s">
        <v>2539</v>
      </c>
      <c r="C1798" s="11" t="s">
        <v>2302</v>
      </c>
    </row>
    <row r="1799" spans="1:3" s="10" customFormat="1">
      <c r="A1799" s="31" t="s">
        <v>8756</v>
      </c>
      <c r="B1799" s="10" t="s">
        <v>2540</v>
      </c>
      <c r="C1799" s="11" t="s">
        <v>979</v>
      </c>
    </row>
    <row r="1800" spans="1:3" s="10" customFormat="1" ht="28.5">
      <c r="A1800" s="31" t="s">
        <v>9785</v>
      </c>
      <c r="B1800" s="10" t="s">
        <v>2541</v>
      </c>
      <c r="C1800" s="11" t="s">
        <v>1664</v>
      </c>
    </row>
    <row r="1801" spans="1:3" s="10" customFormat="1" ht="42.75">
      <c r="A1801" s="31" t="s">
        <v>9786</v>
      </c>
      <c r="B1801" s="10" t="s">
        <v>2542</v>
      </c>
      <c r="C1801" s="11" t="s">
        <v>2511</v>
      </c>
    </row>
    <row r="1802" spans="1:3" s="10" customFormat="1" ht="28.5">
      <c r="A1802" s="31" t="s">
        <v>9787</v>
      </c>
      <c r="B1802" s="10" t="s">
        <v>2543</v>
      </c>
      <c r="C1802" s="11" t="s">
        <v>2544</v>
      </c>
    </row>
    <row r="1803" spans="1:3" s="10" customFormat="1" ht="28.5">
      <c r="A1803" s="31" t="s">
        <v>9267</v>
      </c>
      <c r="B1803" s="10" t="s">
        <v>2545</v>
      </c>
      <c r="C1803" s="11" t="s">
        <v>1773</v>
      </c>
    </row>
    <row r="1804" spans="1:3" s="10" customFormat="1" ht="28.5">
      <c r="A1804" s="31" t="s">
        <v>9788</v>
      </c>
      <c r="B1804" s="10" t="s">
        <v>2546</v>
      </c>
      <c r="C1804" s="11" t="s">
        <v>1864</v>
      </c>
    </row>
    <row r="1805" spans="1:3" s="10" customFormat="1" ht="42.75">
      <c r="A1805" s="31" t="s">
        <v>9789</v>
      </c>
      <c r="B1805" s="10" t="s">
        <v>2547</v>
      </c>
      <c r="C1805" s="11" t="s">
        <v>1801</v>
      </c>
    </row>
    <row r="1806" spans="1:3" s="10" customFormat="1" ht="28.5">
      <c r="A1806" s="31" t="s">
        <v>8644</v>
      </c>
      <c r="B1806" s="10" t="s">
        <v>2548</v>
      </c>
      <c r="C1806" s="11" t="s">
        <v>836</v>
      </c>
    </row>
    <row r="1807" spans="1:3" s="10" customFormat="1" ht="28.5">
      <c r="A1807" s="31" t="s">
        <v>9790</v>
      </c>
      <c r="B1807" s="10" t="s">
        <v>2549</v>
      </c>
      <c r="C1807" s="11" t="s">
        <v>2471</v>
      </c>
    </row>
    <row r="1808" spans="1:3" s="10" customFormat="1" ht="28.5">
      <c r="A1808" s="31" t="s">
        <v>9502</v>
      </c>
      <c r="B1808" s="10" t="s">
        <v>2550</v>
      </c>
      <c r="C1808" s="11" t="s">
        <v>2115</v>
      </c>
    </row>
    <row r="1809" spans="1:3" s="10" customFormat="1" ht="28.5">
      <c r="A1809" s="31" t="s">
        <v>9791</v>
      </c>
      <c r="B1809" s="10" t="s">
        <v>2551</v>
      </c>
      <c r="C1809" s="11" t="s">
        <v>884</v>
      </c>
    </row>
    <row r="1810" spans="1:3" s="10" customFormat="1" ht="28.5">
      <c r="A1810" s="31" t="s">
        <v>9792</v>
      </c>
      <c r="B1810" s="10" t="s">
        <v>2552</v>
      </c>
      <c r="C1810" s="11" t="s">
        <v>1899</v>
      </c>
    </row>
    <row r="1811" spans="1:3" s="10" customFormat="1" ht="28.5">
      <c r="A1811" s="31" t="s">
        <v>9793</v>
      </c>
      <c r="B1811" s="10" t="s">
        <v>2553</v>
      </c>
      <c r="C1811" s="11" t="s">
        <v>1063</v>
      </c>
    </row>
    <row r="1812" spans="1:3" s="10" customFormat="1" ht="42.75">
      <c r="A1812" s="31" t="s">
        <v>9794</v>
      </c>
      <c r="B1812" s="10" t="s">
        <v>2554</v>
      </c>
      <c r="C1812" s="11" t="s">
        <v>2555</v>
      </c>
    </row>
    <row r="1813" spans="1:3" s="10" customFormat="1" ht="28.5">
      <c r="A1813" s="31" t="s">
        <v>9795</v>
      </c>
      <c r="B1813" s="10" t="s">
        <v>2556</v>
      </c>
      <c r="C1813" s="11" t="s">
        <v>1063</v>
      </c>
    </row>
    <row r="1814" spans="1:3" s="10" customFormat="1" ht="28.5">
      <c r="A1814" s="31" t="s">
        <v>9796</v>
      </c>
      <c r="B1814" s="10" t="s">
        <v>2557</v>
      </c>
      <c r="C1814" s="11" t="s">
        <v>1063</v>
      </c>
    </row>
    <row r="1815" spans="1:3" s="10" customFormat="1" ht="42.75">
      <c r="A1815" s="31" t="s">
        <v>9797</v>
      </c>
      <c r="B1815" s="10" t="s">
        <v>2558</v>
      </c>
      <c r="C1815" s="11" t="s">
        <v>1314</v>
      </c>
    </row>
    <row r="1816" spans="1:3" s="10" customFormat="1" ht="28.5">
      <c r="A1816" s="31" t="s">
        <v>9798</v>
      </c>
      <c r="B1816" s="10" t="s">
        <v>2559</v>
      </c>
      <c r="C1816" s="11" t="s">
        <v>2560</v>
      </c>
    </row>
    <row r="1817" spans="1:3" s="10" customFormat="1" ht="42.75">
      <c r="A1817" s="31" t="s">
        <v>9799</v>
      </c>
      <c r="B1817" s="10" t="s">
        <v>2561</v>
      </c>
      <c r="C1817" s="11" t="s">
        <v>1314</v>
      </c>
    </row>
    <row r="1818" spans="1:3" s="10" customFormat="1" ht="28.5">
      <c r="A1818" s="31" t="s">
        <v>9800</v>
      </c>
      <c r="B1818" s="10" t="s">
        <v>2562</v>
      </c>
      <c r="C1818" s="11" t="s">
        <v>2095</v>
      </c>
    </row>
    <row r="1819" spans="1:3" s="10" customFormat="1" ht="28.5">
      <c r="A1819" s="31" t="s">
        <v>9801</v>
      </c>
      <c r="B1819" s="10" t="s">
        <v>2563</v>
      </c>
      <c r="C1819" s="11" t="s">
        <v>838</v>
      </c>
    </row>
    <row r="1820" spans="1:3" s="10" customFormat="1" ht="42.75">
      <c r="A1820" s="31" t="s">
        <v>9802</v>
      </c>
      <c r="B1820" s="10" t="s">
        <v>2564</v>
      </c>
      <c r="C1820" s="11" t="s">
        <v>2004</v>
      </c>
    </row>
    <row r="1821" spans="1:3" s="10" customFormat="1" ht="42.75">
      <c r="A1821" s="31" t="s">
        <v>9803</v>
      </c>
      <c r="B1821" s="10" t="s">
        <v>2565</v>
      </c>
      <c r="C1821" s="11" t="s">
        <v>1142</v>
      </c>
    </row>
    <row r="1822" spans="1:3" s="10" customFormat="1">
      <c r="A1822" s="31" t="s">
        <v>9804</v>
      </c>
      <c r="B1822" s="10" t="s">
        <v>2566</v>
      </c>
      <c r="C1822" s="11" t="s">
        <v>2567</v>
      </c>
    </row>
    <row r="1823" spans="1:3" s="10" customFormat="1" ht="28.5">
      <c r="A1823" s="31" t="s">
        <v>9805</v>
      </c>
      <c r="B1823" s="10" t="s">
        <v>2568</v>
      </c>
      <c r="C1823" s="11" t="s">
        <v>1244</v>
      </c>
    </row>
    <row r="1824" spans="1:3" s="10" customFormat="1">
      <c r="A1824" s="31" t="s">
        <v>8877</v>
      </c>
      <c r="B1824" s="10" t="s">
        <v>2569</v>
      </c>
      <c r="C1824" s="11" t="s">
        <v>1183</v>
      </c>
    </row>
    <row r="1825" spans="1:3" s="10" customFormat="1" ht="28.5">
      <c r="A1825" s="31" t="s">
        <v>9806</v>
      </c>
      <c r="B1825" s="10" t="s">
        <v>2570</v>
      </c>
      <c r="C1825" s="11" t="s">
        <v>2571</v>
      </c>
    </row>
    <row r="1826" spans="1:3" s="10" customFormat="1" ht="28.5">
      <c r="A1826" s="31" t="s">
        <v>9807</v>
      </c>
      <c r="B1826" s="10" t="s">
        <v>2572</v>
      </c>
      <c r="C1826" s="11" t="s">
        <v>2571</v>
      </c>
    </row>
    <row r="1827" spans="1:3" s="10" customFormat="1" ht="42.75">
      <c r="A1827" s="31" t="s">
        <v>9808</v>
      </c>
      <c r="B1827" s="10" t="s">
        <v>2573</v>
      </c>
      <c r="C1827" s="11" t="s">
        <v>2574</v>
      </c>
    </row>
    <row r="1828" spans="1:3" s="10" customFormat="1">
      <c r="A1828" s="31" t="s">
        <v>9711</v>
      </c>
      <c r="B1828" s="10" t="s">
        <v>2575</v>
      </c>
      <c r="C1828" s="11" t="s">
        <v>2432</v>
      </c>
    </row>
    <row r="1829" spans="1:3" s="10" customFormat="1" ht="28.5">
      <c r="A1829" s="31" t="s">
        <v>9809</v>
      </c>
      <c r="B1829" s="10" t="s">
        <v>2576</v>
      </c>
      <c r="C1829" s="11" t="s">
        <v>1511</v>
      </c>
    </row>
    <row r="1830" spans="1:3" s="10" customFormat="1" ht="28.5">
      <c r="A1830" s="31" t="s">
        <v>9810</v>
      </c>
      <c r="B1830" s="10" t="s">
        <v>2577</v>
      </c>
      <c r="C1830" s="11" t="s">
        <v>2578</v>
      </c>
    </row>
    <row r="1831" spans="1:3" s="10" customFormat="1" ht="28.5">
      <c r="A1831" s="31" t="s">
        <v>9811</v>
      </c>
      <c r="B1831" s="10" t="s">
        <v>2579</v>
      </c>
      <c r="C1831" s="11" t="s">
        <v>2580</v>
      </c>
    </row>
    <row r="1832" spans="1:3" s="10" customFormat="1" ht="42.75">
      <c r="A1832" s="31" t="s">
        <v>9812</v>
      </c>
      <c r="B1832" s="10" t="s">
        <v>2581</v>
      </c>
      <c r="C1832" s="11" t="s">
        <v>2582</v>
      </c>
    </row>
    <row r="1833" spans="1:3" s="10" customFormat="1" ht="28.5">
      <c r="A1833" s="31" t="s">
        <v>9813</v>
      </c>
      <c r="B1833" s="10" t="s">
        <v>2583</v>
      </c>
      <c r="C1833" s="11" t="s">
        <v>1235</v>
      </c>
    </row>
    <row r="1834" spans="1:3" s="10" customFormat="1" ht="28.5">
      <c r="A1834" s="31" t="s">
        <v>9814</v>
      </c>
      <c r="B1834" s="10" t="s">
        <v>2584</v>
      </c>
      <c r="C1834" s="11" t="s">
        <v>1027</v>
      </c>
    </row>
    <row r="1835" spans="1:3" s="10" customFormat="1">
      <c r="A1835" s="31" t="s">
        <v>9815</v>
      </c>
      <c r="B1835" s="10" t="s">
        <v>2585</v>
      </c>
      <c r="C1835" s="11" t="s">
        <v>979</v>
      </c>
    </row>
    <row r="1836" spans="1:3" s="10" customFormat="1" ht="57">
      <c r="A1836" s="31" t="s">
        <v>9816</v>
      </c>
      <c r="B1836" s="10" t="s">
        <v>2586</v>
      </c>
      <c r="C1836" s="11" t="s">
        <v>1139</v>
      </c>
    </row>
    <row r="1837" spans="1:3" s="10" customFormat="1" ht="42.75">
      <c r="A1837" s="31" t="s">
        <v>9817</v>
      </c>
      <c r="B1837" s="10" t="s">
        <v>2587</v>
      </c>
      <c r="C1837" s="11" t="s">
        <v>2588</v>
      </c>
    </row>
    <row r="1838" spans="1:3" s="10" customFormat="1" ht="28.5">
      <c r="A1838" s="31" t="s">
        <v>9818</v>
      </c>
      <c r="B1838" s="10" t="s">
        <v>2589</v>
      </c>
      <c r="C1838" s="11" t="s">
        <v>2395</v>
      </c>
    </row>
    <row r="1839" spans="1:3" s="10" customFormat="1" ht="42.75">
      <c r="A1839" s="31" t="s">
        <v>9819</v>
      </c>
      <c r="B1839" s="10" t="s">
        <v>2590</v>
      </c>
      <c r="C1839" s="11" t="s">
        <v>2591</v>
      </c>
    </row>
    <row r="1840" spans="1:3" s="10" customFormat="1" ht="42.75">
      <c r="A1840" s="31" t="s">
        <v>9820</v>
      </c>
      <c r="B1840" s="10" t="s">
        <v>2592</v>
      </c>
      <c r="C1840" s="11" t="s">
        <v>2591</v>
      </c>
    </row>
    <row r="1841" spans="1:3" s="10" customFormat="1" ht="57">
      <c r="A1841" s="31" t="s">
        <v>9821</v>
      </c>
      <c r="B1841" s="10" t="s">
        <v>2593</v>
      </c>
      <c r="C1841" s="11" t="s">
        <v>1139</v>
      </c>
    </row>
    <row r="1842" spans="1:3" s="10" customFormat="1" ht="42.75">
      <c r="A1842" s="31" t="s">
        <v>9822</v>
      </c>
      <c r="B1842" s="10" t="s">
        <v>2594</v>
      </c>
      <c r="C1842" s="11" t="s">
        <v>1934</v>
      </c>
    </row>
    <row r="1843" spans="1:3" s="10" customFormat="1">
      <c r="A1843" s="31" t="s">
        <v>9823</v>
      </c>
      <c r="B1843" s="10" t="s">
        <v>2595</v>
      </c>
      <c r="C1843" s="11" t="s">
        <v>791</v>
      </c>
    </row>
    <row r="1844" spans="1:3" s="10" customFormat="1" ht="28.5">
      <c r="A1844" s="31" t="s">
        <v>9824</v>
      </c>
      <c r="B1844" s="10" t="s">
        <v>2596</v>
      </c>
      <c r="C1844" s="11" t="s">
        <v>838</v>
      </c>
    </row>
    <row r="1845" spans="1:3" s="10" customFormat="1" ht="28.5">
      <c r="A1845" s="31" t="s">
        <v>9825</v>
      </c>
      <c r="B1845" s="10" t="s">
        <v>2597</v>
      </c>
      <c r="C1845" s="11" t="s">
        <v>873</v>
      </c>
    </row>
    <row r="1846" spans="1:3" s="10" customFormat="1" ht="28.5">
      <c r="A1846" s="31" t="s">
        <v>9826</v>
      </c>
      <c r="B1846" s="10" t="s">
        <v>2598</v>
      </c>
      <c r="C1846" s="11" t="s">
        <v>1235</v>
      </c>
    </row>
    <row r="1847" spans="1:3" s="10" customFormat="1">
      <c r="A1847" s="31" t="s">
        <v>9711</v>
      </c>
      <c r="B1847" s="10" t="s">
        <v>2599</v>
      </c>
      <c r="C1847" s="11" t="s">
        <v>2432</v>
      </c>
    </row>
    <row r="1848" spans="1:3" s="10" customFormat="1" ht="28.5">
      <c r="A1848" s="31" t="s">
        <v>9827</v>
      </c>
      <c r="B1848" s="10" t="s">
        <v>2600</v>
      </c>
      <c r="C1848" s="11" t="s">
        <v>2560</v>
      </c>
    </row>
    <row r="1849" spans="1:3" s="10" customFormat="1" ht="42.75">
      <c r="A1849" s="31" t="s">
        <v>9828</v>
      </c>
      <c r="B1849" s="10" t="s">
        <v>2601</v>
      </c>
      <c r="C1849" s="11" t="s">
        <v>1934</v>
      </c>
    </row>
    <row r="1850" spans="1:3" s="10" customFormat="1" ht="28.5">
      <c r="A1850" s="31" t="s">
        <v>9829</v>
      </c>
      <c r="B1850" s="10" t="s">
        <v>2602</v>
      </c>
      <c r="C1850" s="11" t="s">
        <v>1970</v>
      </c>
    </row>
    <row r="1851" spans="1:3" s="10" customFormat="1" ht="42.75">
      <c r="A1851" s="31" t="s">
        <v>9830</v>
      </c>
      <c r="B1851" s="10" t="s">
        <v>2603</v>
      </c>
      <c r="C1851" s="11" t="s">
        <v>1314</v>
      </c>
    </row>
    <row r="1852" spans="1:3" s="10" customFormat="1" ht="42.75">
      <c r="A1852" s="31" t="s">
        <v>9831</v>
      </c>
      <c r="B1852" s="10" t="s">
        <v>2604</v>
      </c>
      <c r="C1852" s="11" t="s">
        <v>1248</v>
      </c>
    </row>
    <row r="1853" spans="1:3" s="10" customFormat="1" ht="42.75">
      <c r="A1853" s="31" t="s">
        <v>9832</v>
      </c>
      <c r="B1853" s="10" t="s">
        <v>2605</v>
      </c>
      <c r="C1853" s="11" t="s">
        <v>1314</v>
      </c>
    </row>
    <row r="1854" spans="1:3" s="10" customFormat="1" ht="28.5">
      <c r="A1854" s="31" t="s">
        <v>9396</v>
      </c>
      <c r="B1854" s="10" t="s">
        <v>2606</v>
      </c>
      <c r="C1854" s="11" t="s">
        <v>1970</v>
      </c>
    </row>
    <row r="1855" spans="1:3" s="10" customFormat="1" ht="28.5">
      <c r="A1855" s="31" t="s">
        <v>9833</v>
      </c>
      <c r="B1855" s="10" t="s">
        <v>2607</v>
      </c>
      <c r="C1855" s="11" t="s">
        <v>884</v>
      </c>
    </row>
    <row r="1856" spans="1:3" s="10" customFormat="1" ht="28.5">
      <c r="A1856" s="31" t="s">
        <v>9834</v>
      </c>
      <c r="B1856" s="10" t="s">
        <v>2608</v>
      </c>
      <c r="C1856" s="11" t="s">
        <v>2242</v>
      </c>
    </row>
    <row r="1857" spans="1:3" s="10" customFormat="1" ht="28.5">
      <c r="A1857" s="31" t="s">
        <v>9835</v>
      </c>
      <c r="B1857" s="10" t="s">
        <v>2609</v>
      </c>
      <c r="C1857" s="11" t="s">
        <v>2610</v>
      </c>
    </row>
    <row r="1858" spans="1:3" s="10" customFormat="1" ht="42.75">
      <c r="A1858" s="31" t="s">
        <v>9836</v>
      </c>
      <c r="B1858" s="10" t="s">
        <v>2611</v>
      </c>
      <c r="C1858" s="11" t="s">
        <v>1901</v>
      </c>
    </row>
    <row r="1859" spans="1:3" s="10" customFormat="1" ht="42.75">
      <c r="A1859" s="31" t="s">
        <v>9568</v>
      </c>
      <c r="B1859" s="10" t="s">
        <v>2612</v>
      </c>
      <c r="C1859" s="11" t="s">
        <v>2212</v>
      </c>
    </row>
    <row r="1860" spans="1:3" s="10" customFormat="1" ht="28.5">
      <c r="A1860" s="31" t="s">
        <v>9837</v>
      </c>
      <c r="B1860" s="10" t="s">
        <v>2613</v>
      </c>
      <c r="C1860" s="11" t="s">
        <v>1279</v>
      </c>
    </row>
    <row r="1861" spans="1:3" s="10" customFormat="1" ht="28.5">
      <c r="A1861" s="31" t="s">
        <v>9838</v>
      </c>
      <c r="B1861" s="10" t="s">
        <v>2614</v>
      </c>
      <c r="C1861" s="11" t="s">
        <v>1093</v>
      </c>
    </row>
    <row r="1862" spans="1:3" s="10" customFormat="1" ht="28.5">
      <c r="A1862" s="31" t="s">
        <v>9839</v>
      </c>
      <c r="B1862" s="10" t="s">
        <v>2615</v>
      </c>
      <c r="C1862" s="11" t="s">
        <v>1511</v>
      </c>
    </row>
    <row r="1863" spans="1:3" s="10" customFormat="1" ht="42.75">
      <c r="A1863" s="31" t="s">
        <v>9840</v>
      </c>
      <c r="B1863" s="10" t="s">
        <v>2616</v>
      </c>
      <c r="C1863" s="11" t="s">
        <v>2617</v>
      </c>
    </row>
    <row r="1864" spans="1:3" s="10" customFormat="1" ht="28.5">
      <c r="A1864" s="31" t="s">
        <v>9841</v>
      </c>
      <c r="B1864" s="10" t="s">
        <v>2618</v>
      </c>
      <c r="C1864" s="11" t="s">
        <v>1063</v>
      </c>
    </row>
    <row r="1865" spans="1:3" s="10" customFormat="1" ht="28.5">
      <c r="A1865" s="31" t="s">
        <v>8797</v>
      </c>
      <c r="B1865" s="10" t="s">
        <v>2619</v>
      </c>
      <c r="C1865" s="11" t="s">
        <v>1063</v>
      </c>
    </row>
    <row r="1866" spans="1:3" s="10" customFormat="1" ht="28.5">
      <c r="A1866" s="31" t="s">
        <v>9842</v>
      </c>
      <c r="B1866" s="10" t="s">
        <v>2620</v>
      </c>
      <c r="C1866" s="11" t="s">
        <v>2610</v>
      </c>
    </row>
    <row r="1867" spans="1:3" s="10" customFormat="1" ht="28.5">
      <c r="A1867" s="31" t="s">
        <v>9843</v>
      </c>
      <c r="B1867" s="10" t="s">
        <v>2621</v>
      </c>
      <c r="C1867" s="11" t="s">
        <v>2610</v>
      </c>
    </row>
    <row r="1868" spans="1:3" s="10" customFormat="1" ht="57">
      <c r="A1868" s="31" t="s">
        <v>9844</v>
      </c>
      <c r="B1868" s="10" t="s">
        <v>2622</v>
      </c>
      <c r="C1868" s="11" t="s">
        <v>1162</v>
      </c>
    </row>
    <row r="1869" spans="1:3" s="10" customFormat="1" ht="28.5">
      <c r="A1869" s="31" t="s">
        <v>9845</v>
      </c>
      <c r="B1869" s="10" t="s">
        <v>2623</v>
      </c>
      <c r="C1869" s="11" t="s">
        <v>836</v>
      </c>
    </row>
    <row r="1870" spans="1:3" s="10" customFormat="1" ht="42.75">
      <c r="A1870" s="31" t="s">
        <v>9846</v>
      </c>
      <c r="B1870" s="10" t="s">
        <v>2624</v>
      </c>
      <c r="C1870" s="11" t="s">
        <v>928</v>
      </c>
    </row>
    <row r="1871" spans="1:3" s="10" customFormat="1" ht="42.75">
      <c r="A1871" s="31" t="s">
        <v>9847</v>
      </c>
      <c r="B1871" s="10" t="s">
        <v>2625</v>
      </c>
      <c r="C1871" s="11" t="s">
        <v>2626</v>
      </c>
    </row>
    <row r="1872" spans="1:3" s="10" customFormat="1" ht="57">
      <c r="A1872" s="31" t="s">
        <v>9848</v>
      </c>
      <c r="B1872" s="10" t="s">
        <v>2627</v>
      </c>
      <c r="C1872" s="11" t="s">
        <v>784</v>
      </c>
    </row>
    <row r="1873" spans="1:3" s="10" customFormat="1" ht="28.5">
      <c r="A1873" s="31" t="s">
        <v>9849</v>
      </c>
      <c r="B1873" s="10" t="s">
        <v>2628</v>
      </c>
      <c r="C1873" s="11" t="s">
        <v>1089</v>
      </c>
    </row>
    <row r="1874" spans="1:3" s="10" customFormat="1" ht="42.75">
      <c r="A1874" s="31" t="s">
        <v>9850</v>
      </c>
      <c r="B1874" s="10" t="s">
        <v>2629</v>
      </c>
      <c r="C1874" s="11" t="s">
        <v>2004</v>
      </c>
    </row>
    <row r="1875" spans="1:3" s="10" customFormat="1" ht="57">
      <c r="A1875" s="31" t="s">
        <v>9851</v>
      </c>
      <c r="B1875" s="10" t="s">
        <v>2630</v>
      </c>
      <c r="C1875" s="11" t="s">
        <v>1139</v>
      </c>
    </row>
    <row r="1876" spans="1:3" s="10" customFormat="1" ht="28.5">
      <c r="A1876" s="31" t="s">
        <v>9852</v>
      </c>
      <c r="B1876" s="10" t="s">
        <v>2631</v>
      </c>
      <c r="C1876" s="11" t="s">
        <v>2610</v>
      </c>
    </row>
    <row r="1877" spans="1:3" s="10" customFormat="1" ht="42.75">
      <c r="A1877" s="31" t="s">
        <v>9853</v>
      </c>
      <c r="B1877" s="10" t="s">
        <v>2632</v>
      </c>
      <c r="C1877" s="11" t="s">
        <v>1314</v>
      </c>
    </row>
    <row r="1878" spans="1:3" s="10" customFormat="1" ht="42.75">
      <c r="A1878" s="31" t="s">
        <v>9854</v>
      </c>
      <c r="B1878" s="10" t="s">
        <v>2633</v>
      </c>
      <c r="C1878" s="11" t="s">
        <v>1314</v>
      </c>
    </row>
    <row r="1879" spans="1:3" s="10" customFormat="1" ht="28.5">
      <c r="A1879" s="31" t="s">
        <v>9855</v>
      </c>
      <c r="B1879" s="10" t="s">
        <v>2634</v>
      </c>
      <c r="C1879" s="11" t="s">
        <v>2635</v>
      </c>
    </row>
    <row r="1880" spans="1:3" s="10" customFormat="1">
      <c r="A1880" s="31" t="s">
        <v>9647</v>
      </c>
      <c r="B1880" s="10" t="s">
        <v>2636</v>
      </c>
      <c r="C1880" s="11" t="s">
        <v>806</v>
      </c>
    </row>
    <row r="1881" spans="1:3" s="10" customFormat="1" ht="28.5">
      <c r="A1881" s="31" t="s">
        <v>9856</v>
      </c>
      <c r="B1881" s="10" t="s">
        <v>2637</v>
      </c>
      <c r="C1881" s="11" t="s">
        <v>2193</v>
      </c>
    </row>
    <row r="1882" spans="1:3" s="10" customFormat="1" ht="57">
      <c r="A1882" s="31" t="s">
        <v>8742</v>
      </c>
      <c r="B1882" s="10" t="s">
        <v>2638</v>
      </c>
      <c r="C1882" s="11" t="s">
        <v>784</v>
      </c>
    </row>
    <row r="1883" spans="1:3" s="10" customFormat="1" ht="28.5">
      <c r="A1883" s="31" t="s">
        <v>9857</v>
      </c>
      <c r="B1883" s="10" t="s">
        <v>2639</v>
      </c>
      <c r="C1883" s="11" t="s">
        <v>2578</v>
      </c>
    </row>
    <row r="1884" spans="1:3" s="10" customFormat="1" ht="28.5">
      <c r="A1884" s="31" t="s">
        <v>9858</v>
      </c>
      <c r="B1884" s="10" t="s">
        <v>2640</v>
      </c>
      <c r="C1884" s="11" t="s">
        <v>2078</v>
      </c>
    </row>
    <row r="1885" spans="1:3" s="10" customFormat="1" ht="28.5">
      <c r="A1885" s="31" t="s">
        <v>9859</v>
      </c>
      <c r="B1885" s="10" t="s">
        <v>2641</v>
      </c>
      <c r="C1885" s="11" t="s">
        <v>1907</v>
      </c>
    </row>
    <row r="1886" spans="1:3" s="10" customFormat="1" ht="28.5">
      <c r="A1886" s="31" t="s">
        <v>9800</v>
      </c>
      <c r="B1886" s="10" t="s">
        <v>2642</v>
      </c>
      <c r="C1886" s="11" t="s">
        <v>2095</v>
      </c>
    </row>
    <row r="1887" spans="1:3" s="10" customFormat="1">
      <c r="A1887" s="31" t="s">
        <v>9860</v>
      </c>
      <c r="B1887" s="10" t="s">
        <v>2643</v>
      </c>
      <c r="C1887" s="11" t="s">
        <v>2644</v>
      </c>
    </row>
    <row r="1888" spans="1:3" s="10" customFormat="1" ht="57">
      <c r="A1888" s="31" t="s">
        <v>9861</v>
      </c>
      <c r="B1888" s="10" t="s">
        <v>2645</v>
      </c>
      <c r="C1888" s="11" t="s">
        <v>1139</v>
      </c>
    </row>
    <row r="1889" spans="1:3" s="10" customFormat="1" ht="28.5">
      <c r="A1889" s="31" t="s">
        <v>9862</v>
      </c>
      <c r="B1889" s="10" t="s">
        <v>2646</v>
      </c>
      <c r="C1889" s="11" t="s">
        <v>2224</v>
      </c>
    </row>
    <row r="1890" spans="1:3" s="10" customFormat="1" ht="42.75">
      <c r="A1890" s="31" t="s">
        <v>9863</v>
      </c>
      <c r="B1890" s="10" t="s">
        <v>2647</v>
      </c>
      <c r="C1890" s="11" t="s">
        <v>1314</v>
      </c>
    </row>
    <row r="1891" spans="1:3" s="10" customFormat="1" ht="42.75">
      <c r="A1891" s="31" t="s">
        <v>9864</v>
      </c>
      <c r="B1891" s="10" t="s">
        <v>2648</v>
      </c>
      <c r="C1891" s="11" t="s">
        <v>1314</v>
      </c>
    </row>
    <row r="1892" spans="1:3" s="10" customFormat="1" ht="28.5">
      <c r="A1892" s="31" t="s">
        <v>9865</v>
      </c>
      <c r="B1892" s="10" t="s">
        <v>2649</v>
      </c>
      <c r="C1892" s="11" t="s">
        <v>2650</v>
      </c>
    </row>
    <row r="1893" spans="1:3" s="10" customFormat="1" ht="28.5">
      <c r="A1893" s="31" t="s">
        <v>9866</v>
      </c>
      <c r="B1893" s="10" t="s">
        <v>2651</v>
      </c>
      <c r="C1893" s="11" t="s">
        <v>2650</v>
      </c>
    </row>
    <row r="1894" spans="1:3" s="10" customFormat="1" ht="28.5">
      <c r="A1894" s="31" t="s">
        <v>9867</v>
      </c>
      <c r="B1894" s="10" t="s">
        <v>2652</v>
      </c>
      <c r="C1894" s="11" t="s">
        <v>2074</v>
      </c>
    </row>
    <row r="1895" spans="1:3" s="10" customFormat="1" ht="42.75">
      <c r="A1895" s="31" t="s">
        <v>9868</v>
      </c>
      <c r="B1895" s="10" t="s">
        <v>2653</v>
      </c>
      <c r="C1895" s="11" t="s">
        <v>2591</v>
      </c>
    </row>
    <row r="1896" spans="1:3" s="10" customFormat="1" ht="57">
      <c r="A1896" s="31" t="s">
        <v>9869</v>
      </c>
      <c r="B1896" s="10" t="s">
        <v>2654</v>
      </c>
      <c r="C1896" s="11" t="s">
        <v>1139</v>
      </c>
    </row>
    <row r="1897" spans="1:3" s="10" customFormat="1" ht="28.5">
      <c r="A1897" s="31" t="s">
        <v>9827</v>
      </c>
      <c r="B1897" s="10" t="s">
        <v>2655</v>
      </c>
      <c r="C1897" s="11" t="s">
        <v>2560</v>
      </c>
    </row>
    <row r="1898" spans="1:3" s="10" customFormat="1" ht="42.75">
      <c r="A1898" s="31" t="s">
        <v>9870</v>
      </c>
      <c r="B1898" s="10" t="s">
        <v>2656</v>
      </c>
      <c r="C1898" s="11" t="s">
        <v>1044</v>
      </c>
    </row>
    <row r="1899" spans="1:3" s="10" customFormat="1" ht="28.5">
      <c r="A1899" s="31" t="s">
        <v>9871</v>
      </c>
      <c r="B1899" s="10" t="s">
        <v>2657</v>
      </c>
      <c r="C1899" s="11" t="s">
        <v>2169</v>
      </c>
    </row>
    <row r="1900" spans="1:3" s="10" customFormat="1" ht="28.5">
      <c r="A1900" s="31" t="s">
        <v>9872</v>
      </c>
      <c r="B1900" s="10" t="s">
        <v>2658</v>
      </c>
      <c r="C1900" s="11" t="s">
        <v>938</v>
      </c>
    </row>
    <row r="1901" spans="1:3" s="10" customFormat="1" ht="28.5">
      <c r="A1901" s="31" t="s">
        <v>9873</v>
      </c>
      <c r="B1901" s="10" t="s">
        <v>2659</v>
      </c>
      <c r="C1901" s="11" t="s">
        <v>1089</v>
      </c>
    </row>
    <row r="1902" spans="1:3" s="10" customFormat="1" ht="28.5">
      <c r="A1902" s="31" t="s">
        <v>9874</v>
      </c>
      <c r="B1902" s="10" t="s">
        <v>2660</v>
      </c>
      <c r="C1902" s="11" t="s">
        <v>838</v>
      </c>
    </row>
    <row r="1903" spans="1:3" s="10" customFormat="1" ht="28.5">
      <c r="A1903" s="31" t="s">
        <v>9875</v>
      </c>
      <c r="B1903" s="10" t="s">
        <v>2661</v>
      </c>
      <c r="C1903" s="11" t="s">
        <v>838</v>
      </c>
    </row>
    <row r="1904" spans="1:3" s="10" customFormat="1" ht="28.5">
      <c r="A1904" s="31" t="s">
        <v>9876</v>
      </c>
      <c r="B1904" s="10" t="s">
        <v>2662</v>
      </c>
      <c r="C1904" s="11" t="s">
        <v>1899</v>
      </c>
    </row>
    <row r="1905" spans="1:3" s="10" customFormat="1" ht="57">
      <c r="A1905" s="31" t="s">
        <v>9877</v>
      </c>
      <c r="B1905" s="10" t="s">
        <v>2663</v>
      </c>
      <c r="C1905" s="11" t="s">
        <v>1139</v>
      </c>
    </row>
    <row r="1906" spans="1:3" s="10" customFormat="1" ht="28.5">
      <c r="A1906" s="31" t="s">
        <v>9878</v>
      </c>
      <c r="B1906" s="10" t="s">
        <v>2664</v>
      </c>
      <c r="C1906" s="11" t="s">
        <v>2193</v>
      </c>
    </row>
    <row r="1907" spans="1:3" s="10" customFormat="1" ht="42.75">
      <c r="A1907" s="31" t="s">
        <v>8781</v>
      </c>
      <c r="B1907" s="10" t="s">
        <v>2665</v>
      </c>
      <c r="C1907" s="11" t="s">
        <v>1044</v>
      </c>
    </row>
    <row r="1908" spans="1:3" s="10" customFormat="1" ht="28.5">
      <c r="A1908" s="31" t="s">
        <v>9879</v>
      </c>
      <c r="B1908" s="10" t="s">
        <v>2666</v>
      </c>
      <c r="C1908" s="11" t="s">
        <v>2526</v>
      </c>
    </row>
    <row r="1909" spans="1:3" s="10" customFormat="1" ht="28.5">
      <c r="A1909" s="31" t="s">
        <v>9880</v>
      </c>
      <c r="B1909" s="10" t="s">
        <v>2667</v>
      </c>
      <c r="C1909" s="11" t="s">
        <v>2526</v>
      </c>
    </row>
    <row r="1910" spans="1:3" s="10" customFormat="1" ht="28.5">
      <c r="A1910" s="31" t="s">
        <v>9881</v>
      </c>
      <c r="B1910" s="10" t="s">
        <v>2668</v>
      </c>
      <c r="C1910" s="11" t="s">
        <v>1027</v>
      </c>
    </row>
    <row r="1911" spans="1:3" s="10" customFormat="1">
      <c r="A1911" s="31" t="s">
        <v>9882</v>
      </c>
      <c r="B1911" s="10" t="s">
        <v>2669</v>
      </c>
      <c r="C1911" s="11" t="s">
        <v>771</v>
      </c>
    </row>
    <row r="1912" spans="1:3" s="10" customFormat="1" ht="42.75">
      <c r="A1912" s="31" t="s">
        <v>9883</v>
      </c>
      <c r="B1912" s="10" t="s">
        <v>2670</v>
      </c>
      <c r="C1912" s="11" t="s">
        <v>2463</v>
      </c>
    </row>
    <row r="1913" spans="1:3" s="10" customFormat="1" ht="42.75">
      <c r="A1913" s="31" t="s">
        <v>9884</v>
      </c>
      <c r="B1913" s="10" t="s">
        <v>2671</v>
      </c>
      <c r="C1913" s="11" t="s">
        <v>1044</v>
      </c>
    </row>
    <row r="1914" spans="1:3" s="10" customFormat="1" ht="28.5">
      <c r="A1914" s="31" t="s">
        <v>9885</v>
      </c>
      <c r="B1914" s="10" t="s">
        <v>2672</v>
      </c>
      <c r="C1914" s="11" t="s">
        <v>1235</v>
      </c>
    </row>
    <row r="1915" spans="1:3" s="10" customFormat="1" ht="28.5">
      <c r="A1915" s="31" t="s">
        <v>9886</v>
      </c>
      <c r="B1915" s="10" t="s">
        <v>2673</v>
      </c>
      <c r="C1915" s="11" t="s">
        <v>2142</v>
      </c>
    </row>
    <row r="1916" spans="1:3" s="10" customFormat="1" ht="42.75">
      <c r="A1916" s="31" t="s">
        <v>8918</v>
      </c>
      <c r="B1916" s="10" t="s">
        <v>2674</v>
      </c>
      <c r="C1916" s="11" t="s">
        <v>1248</v>
      </c>
    </row>
    <row r="1917" spans="1:3" s="10" customFormat="1" ht="57">
      <c r="A1917" s="31" t="s">
        <v>8851</v>
      </c>
      <c r="B1917" s="10" t="s">
        <v>2675</v>
      </c>
      <c r="C1917" s="11" t="s">
        <v>1162</v>
      </c>
    </row>
    <row r="1918" spans="1:3" s="10" customFormat="1">
      <c r="A1918" s="31" t="s">
        <v>9887</v>
      </c>
      <c r="B1918" s="10" t="s">
        <v>2676</v>
      </c>
      <c r="C1918" s="11" t="s">
        <v>2567</v>
      </c>
    </row>
    <row r="1919" spans="1:3" s="10" customFormat="1" ht="57">
      <c r="A1919" s="31" t="s">
        <v>9888</v>
      </c>
      <c r="B1919" s="10" t="s">
        <v>2677</v>
      </c>
      <c r="C1919" s="11" t="s">
        <v>1139</v>
      </c>
    </row>
    <row r="1920" spans="1:3" s="10" customFormat="1" ht="57">
      <c r="A1920" s="31" t="s">
        <v>8743</v>
      </c>
      <c r="B1920" s="10" t="s">
        <v>2678</v>
      </c>
      <c r="C1920" s="11" t="s">
        <v>784</v>
      </c>
    </row>
    <row r="1921" spans="1:3" s="10" customFormat="1" ht="42.75">
      <c r="A1921" s="31" t="s">
        <v>9889</v>
      </c>
      <c r="B1921" s="10" t="s">
        <v>2679</v>
      </c>
      <c r="C1921" s="11" t="s">
        <v>786</v>
      </c>
    </row>
    <row r="1922" spans="1:3" s="10" customFormat="1" ht="28.5">
      <c r="A1922" s="31" t="s">
        <v>9890</v>
      </c>
      <c r="B1922" s="10" t="s">
        <v>2680</v>
      </c>
      <c r="C1922" s="11" t="s">
        <v>1063</v>
      </c>
    </row>
    <row r="1923" spans="1:3" s="10" customFormat="1" ht="28.5">
      <c r="A1923" s="31" t="s">
        <v>9891</v>
      </c>
      <c r="B1923" s="10" t="s">
        <v>2681</v>
      </c>
      <c r="C1923" s="11" t="s">
        <v>1089</v>
      </c>
    </row>
    <row r="1924" spans="1:3" s="10" customFormat="1" ht="42.75">
      <c r="A1924" s="31" t="s">
        <v>9892</v>
      </c>
      <c r="B1924" s="10" t="s">
        <v>2682</v>
      </c>
      <c r="C1924" s="11" t="s">
        <v>2683</v>
      </c>
    </row>
    <row r="1925" spans="1:3" s="10" customFormat="1" ht="28.5">
      <c r="A1925" s="31" t="s">
        <v>9893</v>
      </c>
      <c r="B1925" s="10" t="s">
        <v>2684</v>
      </c>
      <c r="C1925" s="11" t="s">
        <v>1089</v>
      </c>
    </row>
    <row r="1926" spans="1:3" s="10" customFormat="1" ht="57">
      <c r="A1926" s="31" t="s">
        <v>9894</v>
      </c>
      <c r="B1926" s="10" t="s">
        <v>2685</v>
      </c>
      <c r="C1926" s="11" t="s">
        <v>1139</v>
      </c>
    </row>
    <row r="1927" spans="1:3" s="10" customFormat="1" ht="57">
      <c r="A1927" s="31" t="s">
        <v>9895</v>
      </c>
      <c r="B1927" s="10" t="s">
        <v>2686</v>
      </c>
      <c r="C1927" s="11" t="s">
        <v>1139</v>
      </c>
    </row>
    <row r="1928" spans="1:3" s="10" customFormat="1" ht="28.5">
      <c r="A1928" s="31" t="s">
        <v>9896</v>
      </c>
      <c r="B1928" s="10" t="s">
        <v>2687</v>
      </c>
      <c r="C1928" s="11" t="s">
        <v>1773</v>
      </c>
    </row>
    <row r="1929" spans="1:3" s="10" customFormat="1" ht="28.5">
      <c r="A1929" s="31" t="s">
        <v>9897</v>
      </c>
      <c r="B1929" s="10" t="s">
        <v>2688</v>
      </c>
      <c r="C1929" s="11" t="s">
        <v>1089</v>
      </c>
    </row>
    <row r="1930" spans="1:3" s="10" customFormat="1" ht="42.75">
      <c r="A1930" s="31" t="s">
        <v>9898</v>
      </c>
      <c r="B1930" s="10" t="s">
        <v>2689</v>
      </c>
      <c r="C1930" s="11" t="s">
        <v>1314</v>
      </c>
    </row>
    <row r="1931" spans="1:3" s="10" customFormat="1" ht="28.5">
      <c r="A1931" s="31" t="s">
        <v>9899</v>
      </c>
      <c r="B1931" s="10" t="s">
        <v>2690</v>
      </c>
      <c r="C1931" s="11" t="s">
        <v>2169</v>
      </c>
    </row>
    <row r="1932" spans="1:3" s="10" customFormat="1" ht="28.5">
      <c r="A1932" s="31" t="s">
        <v>9900</v>
      </c>
      <c r="B1932" s="10" t="s">
        <v>2691</v>
      </c>
      <c r="C1932" s="11" t="s">
        <v>1235</v>
      </c>
    </row>
    <row r="1933" spans="1:3" s="10" customFormat="1" ht="28.5">
      <c r="A1933" s="31" t="s">
        <v>9901</v>
      </c>
      <c r="B1933" s="10" t="s">
        <v>2692</v>
      </c>
      <c r="C1933" s="11" t="s">
        <v>1089</v>
      </c>
    </row>
    <row r="1934" spans="1:3" s="10" customFormat="1" ht="28.5">
      <c r="A1934" s="31" t="s">
        <v>9902</v>
      </c>
      <c r="B1934" s="10" t="s">
        <v>2693</v>
      </c>
      <c r="C1934" s="11" t="s">
        <v>1093</v>
      </c>
    </row>
    <row r="1935" spans="1:3" s="10" customFormat="1" ht="28.5">
      <c r="A1935" s="31" t="s">
        <v>9903</v>
      </c>
      <c r="B1935" s="10" t="s">
        <v>2694</v>
      </c>
      <c r="C1935" s="11" t="s">
        <v>838</v>
      </c>
    </row>
    <row r="1936" spans="1:3" s="10" customFormat="1" ht="28.5">
      <c r="A1936" s="31" t="s">
        <v>9904</v>
      </c>
      <c r="B1936" s="10" t="s">
        <v>2695</v>
      </c>
      <c r="C1936" s="11" t="s">
        <v>1093</v>
      </c>
    </row>
    <row r="1937" spans="1:3" s="10" customFormat="1" ht="28.5">
      <c r="A1937" s="31" t="s">
        <v>9905</v>
      </c>
      <c r="B1937" s="10" t="s">
        <v>2696</v>
      </c>
      <c r="C1937" s="11" t="s">
        <v>2175</v>
      </c>
    </row>
    <row r="1938" spans="1:3" s="10" customFormat="1" ht="28.5">
      <c r="A1938" s="31" t="s">
        <v>9811</v>
      </c>
      <c r="B1938" s="10" t="s">
        <v>2697</v>
      </c>
      <c r="C1938" s="11" t="s">
        <v>2580</v>
      </c>
    </row>
    <row r="1939" spans="1:3" s="10" customFormat="1" ht="28.5">
      <c r="A1939" s="31" t="s">
        <v>9906</v>
      </c>
      <c r="B1939" s="10" t="s">
        <v>2698</v>
      </c>
      <c r="C1939" s="11" t="s">
        <v>2387</v>
      </c>
    </row>
    <row r="1940" spans="1:3" s="10" customFormat="1" ht="28.5">
      <c r="A1940" s="31" t="s">
        <v>9907</v>
      </c>
      <c r="B1940" s="10" t="s">
        <v>2699</v>
      </c>
      <c r="C1940" s="11" t="s">
        <v>2224</v>
      </c>
    </row>
    <row r="1941" spans="1:3" s="10" customFormat="1" ht="28.5">
      <c r="A1941" s="31" t="s">
        <v>9908</v>
      </c>
      <c r="B1941" s="10" t="s">
        <v>2700</v>
      </c>
      <c r="C1941" s="11" t="s">
        <v>2224</v>
      </c>
    </row>
    <row r="1942" spans="1:3" s="10" customFormat="1" ht="28.5">
      <c r="A1942" s="31" t="s">
        <v>9554</v>
      </c>
      <c r="B1942" s="10" t="s">
        <v>2701</v>
      </c>
      <c r="C1942" s="11" t="s">
        <v>2193</v>
      </c>
    </row>
    <row r="1943" spans="1:3" s="10" customFormat="1" ht="28.5">
      <c r="A1943" s="31" t="s">
        <v>9909</v>
      </c>
      <c r="B1943" s="10" t="s">
        <v>2702</v>
      </c>
      <c r="C1943" s="11" t="s">
        <v>2074</v>
      </c>
    </row>
    <row r="1944" spans="1:3" s="10" customFormat="1" ht="28.5">
      <c r="A1944" s="31" t="s">
        <v>9910</v>
      </c>
      <c r="B1944" s="10" t="s">
        <v>2703</v>
      </c>
      <c r="C1944" s="11" t="s">
        <v>1899</v>
      </c>
    </row>
    <row r="1945" spans="1:3" s="10" customFormat="1" ht="28.5">
      <c r="A1945" s="31" t="s">
        <v>9911</v>
      </c>
      <c r="B1945" s="10" t="s">
        <v>2704</v>
      </c>
      <c r="C1945" s="11" t="s">
        <v>2578</v>
      </c>
    </row>
    <row r="1946" spans="1:3" s="10" customFormat="1" ht="28.5">
      <c r="A1946" s="31" t="s">
        <v>9912</v>
      </c>
      <c r="B1946" s="10" t="s">
        <v>2705</v>
      </c>
      <c r="C1946" s="11" t="s">
        <v>2578</v>
      </c>
    </row>
    <row r="1947" spans="1:3" s="10" customFormat="1" ht="28.5">
      <c r="A1947" s="31" t="s">
        <v>9913</v>
      </c>
      <c r="B1947" s="10" t="s">
        <v>2706</v>
      </c>
      <c r="C1947" s="11" t="s">
        <v>1553</v>
      </c>
    </row>
    <row r="1948" spans="1:3" s="10" customFormat="1" ht="28.5">
      <c r="A1948" s="31" t="s">
        <v>9914</v>
      </c>
      <c r="B1948" s="10" t="s">
        <v>2707</v>
      </c>
      <c r="C1948" s="11" t="s">
        <v>1063</v>
      </c>
    </row>
    <row r="1949" spans="1:3" s="10" customFormat="1" ht="28.5">
      <c r="A1949" s="31" t="s">
        <v>9915</v>
      </c>
      <c r="B1949" s="10" t="s">
        <v>2708</v>
      </c>
      <c r="C1949" s="11" t="s">
        <v>2169</v>
      </c>
    </row>
    <row r="1950" spans="1:3" s="10" customFormat="1" ht="28.5">
      <c r="A1950" s="31" t="s">
        <v>9672</v>
      </c>
      <c r="B1950" s="10" t="s">
        <v>2709</v>
      </c>
      <c r="C1950" s="11" t="s">
        <v>1006</v>
      </c>
    </row>
    <row r="1951" spans="1:3" s="10" customFormat="1" ht="28.5">
      <c r="A1951" s="31" t="s">
        <v>9916</v>
      </c>
      <c r="B1951" s="10" t="s">
        <v>2710</v>
      </c>
      <c r="C1951" s="11" t="s">
        <v>1907</v>
      </c>
    </row>
    <row r="1952" spans="1:3" s="10" customFormat="1" ht="42.75">
      <c r="A1952" s="31" t="s">
        <v>9917</v>
      </c>
      <c r="B1952" s="10" t="s">
        <v>2711</v>
      </c>
      <c r="C1952" s="11" t="s">
        <v>2463</v>
      </c>
    </row>
    <row r="1953" spans="1:3" s="10" customFormat="1" ht="28.5">
      <c r="A1953" s="31" t="s">
        <v>9918</v>
      </c>
      <c r="B1953" s="10" t="s">
        <v>2712</v>
      </c>
      <c r="C1953" s="11" t="s">
        <v>1899</v>
      </c>
    </row>
    <row r="1954" spans="1:3" s="10" customFormat="1" ht="57">
      <c r="A1954" s="31" t="s">
        <v>9919</v>
      </c>
      <c r="B1954" s="10" t="s">
        <v>2713</v>
      </c>
      <c r="C1954" s="11" t="s">
        <v>2714</v>
      </c>
    </row>
    <row r="1955" spans="1:3" s="10" customFormat="1" ht="28.5">
      <c r="A1955" s="31" t="s">
        <v>9920</v>
      </c>
      <c r="B1955" s="10" t="s">
        <v>2715</v>
      </c>
      <c r="C1955" s="11" t="s">
        <v>1003</v>
      </c>
    </row>
    <row r="1956" spans="1:3" s="10" customFormat="1" ht="28.5">
      <c r="A1956" s="31" t="s">
        <v>9921</v>
      </c>
      <c r="B1956" s="10" t="s">
        <v>2716</v>
      </c>
      <c r="C1956" s="11" t="s">
        <v>2368</v>
      </c>
    </row>
    <row r="1957" spans="1:3" s="10" customFormat="1" ht="28.5">
      <c r="A1957" s="31" t="s">
        <v>9922</v>
      </c>
      <c r="B1957" s="10" t="s">
        <v>2717</v>
      </c>
      <c r="C1957" s="11" t="s">
        <v>938</v>
      </c>
    </row>
    <row r="1958" spans="1:3" s="10" customFormat="1" ht="28.5">
      <c r="A1958" s="31" t="s">
        <v>9923</v>
      </c>
      <c r="B1958" s="10" t="s">
        <v>2718</v>
      </c>
      <c r="C1958" s="11" t="s">
        <v>2169</v>
      </c>
    </row>
    <row r="1959" spans="1:3" s="10" customFormat="1" ht="28.5">
      <c r="A1959" s="31" t="s">
        <v>9924</v>
      </c>
      <c r="B1959" s="10" t="s">
        <v>2719</v>
      </c>
      <c r="C1959" s="11" t="s">
        <v>938</v>
      </c>
    </row>
    <row r="1960" spans="1:3" s="10" customFormat="1" ht="57">
      <c r="A1960" s="31" t="s">
        <v>8919</v>
      </c>
      <c r="B1960" s="10" t="s">
        <v>2720</v>
      </c>
      <c r="C1960" s="11" t="s">
        <v>1251</v>
      </c>
    </row>
    <row r="1961" spans="1:3" s="10" customFormat="1" ht="57">
      <c r="A1961" s="31" t="s">
        <v>9925</v>
      </c>
      <c r="B1961" s="10" t="s">
        <v>2721</v>
      </c>
      <c r="C1961" s="11" t="s">
        <v>1139</v>
      </c>
    </row>
    <row r="1962" spans="1:3" s="10" customFormat="1" ht="28.5">
      <c r="A1962" s="31" t="s">
        <v>9926</v>
      </c>
      <c r="B1962" s="10" t="s">
        <v>2722</v>
      </c>
      <c r="C1962" s="11" t="s">
        <v>2054</v>
      </c>
    </row>
    <row r="1963" spans="1:3" s="10" customFormat="1" ht="57">
      <c r="A1963" s="31" t="s">
        <v>9927</v>
      </c>
      <c r="B1963" s="10" t="s">
        <v>2723</v>
      </c>
      <c r="C1963" s="11" t="s">
        <v>1139</v>
      </c>
    </row>
    <row r="1964" spans="1:3" s="10" customFormat="1" ht="28.5">
      <c r="A1964" s="31" t="s">
        <v>9928</v>
      </c>
      <c r="B1964" s="10" t="s">
        <v>2724</v>
      </c>
      <c r="C1964" s="11" t="s">
        <v>2169</v>
      </c>
    </row>
    <row r="1965" spans="1:3" s="10" customFormat="1" ht="57">
      <c r="A1965" s="31" t="s">
        <v>9929</v>
      </c>
      <c r="B1965" s="10" t="s">
        <v>2725</v>
      </c>
      <c r="C1965" s="11" t="s">
        <v>1139</v>
      </c>
    </row>
    <row r="1966" spans="1:3" s="10" customFormat="1">
      <c r="A1966" s="31" t="s">
        <v>9930</v>
      </c>
      <c r="B1966" s="10" t="s">
        <v>2726</v>
      </c>
      <c r="C1966" s="11" t="s">
        <v>1183</v>
      </c>
    </row>
    <row r="1967" spans="1:3" s="10" customFormat="1" ht="28.5">
      <c r="A1967" s="31" t="s">
        <v>9931</v>
      </c>
      <c r="B1967" s="10" t="s">
        <v>2727</v>
      </c>
      <c r="C1967" s="11" t="s">
        <v>1899</v>
      </c>
    </row>
    <row r="1968" spans="1:3" s="10" customFormat="1" ht="28.5">
      <c r="A1968" s="31" t="s">
        <v>9932</v>
      </c>
      <c r="B1968" s="10" t="s">
        <v>2728</v>
      </c>
      <c r="C1968" s="11" t="s">
        <v>2224</v>
      </c>
    </row>
    <row r="1969" spans="1:3" s="10" customFormat="1" ht="42.75">
      <c r="A1969" s="31" t="s">
        <v>9933</v>
      </c>
      <c r="B1969" s="10" t="s">
        <v>2729</v>
      </c>
      <c r="C1969" s="11" t="s">
        <v>1724</v>
      </c>
    </row>
    <row r="1970" spans="1:3" s="10" customFormat="1" ht="28.5">
      <c r="A1970" s="31" t="s">
        <v>9934</v>
      </c>
      <c r="B1970" s="10" t="s">
        <v>2730</v>
      </c>
      <c r="C1970" s="11" t="s">
        <v>2224</v>
      </c>
    </row>
    <row r="1971" spans="1:3" s="10" customFormat="1" ht="28.5">
      <c r="A1971" s="31" t="s">
        <v>9935</v>
      </c>
      <c r="B1971" s="10" t="s">
        <v>2731</v>
      </c>
      <c r="C1971" s="11" t="s">
        <v>2224</v>
      </c>
    </row>
    <row r="1972" spans="1:3" s="10" customFormat="1" ht="28.5">
      <c r="A1972" s="31" t="s">
        <v>9936</v>
      </c>
      <c r="B1972" s="10" t="s">
        <v>2732</v>
      </c>
      <c r="C1972" s="11" t="s">
        <v>2224</v>
      </c>
    </row>
    <row r="1973" spans="1:3" s="10" customFormat="1" ht="57">
      <c r="A1973" s="31" t="s">
        <v>9937</v>
      </c>
      <c r="B1973" s="10" t="s">
        <v>2733</v>
      </c>
      <c r="C1973" s="11" t="s">
        <v>1139</v>
      </c>
    </row>
    <row r="1974" spans="1:3" s="10" customFormat="1" ht="28.5">
      <c r="A1974" s="31" t="s">
        <v>9938</v>
      </c>
      <c r="B1974" s="10" t="s">
        <v>2734</v>
      </c>
      <c r="C1974" s="11" t="s">
        <v>1899</v>
      </c>
    </row>
    <row r="1975" spans="1:3" s="10" customFormat="1" ht="57">
      <c r="A1975" s="31" t="s">
        <v>9939</v>
      </c>
      <c r="B1975" s="10" t="s">
        <v>2735</v>
      </c>
      <c r="C1975" s="11" t="s">
        <v>1251</v>
      </c>
    </row>
    <row r="1976" spans="1:3" s="10" customFormat="1" ht="28.5">
      <c r="A1976" s="31" t="s">
        <v>9940</v>
      </c>
      <c r="B1976" s="10" t="s">
        <v>2736</v>
      </c>
      <c r="C1976" s="11" t="s">
        <v>1899</v>
      </c>
    </row>
    <row r="1977" spans="1:3" s="10" customFormat="1" ht="57">
      <c r="A1977" s="31" t="s">
        <v>9941</v>
      </c>
      <c r="B1977" s="10" t="s">
        <v>2737</v>
      </c>
      <c r="C1977" s="11" t="s">
        <v>1139</v>
      </c>
    </row>
    <row r="1978" spans="1:3" s="10" customFormat="1" ht="57">
      <c r="A1978" s="31" t="s">
        <v>9942</v>
      </c>
      <c r="B1978" s="10" t="s">
        <v>2738</v>
      </c>
      <c r="C1978" s="11" t="s">
        <v>1139</v>
      </c>
    </row>
    <row r="1979" spans="1:3" s="10" customFormat="1" ht="28.5">
      <c r="A1979" s="31" t="s">
        <v>9943</v>
      </c>
      <c r="B1979" s="10" t="s">
        <v>2739</v>
      </c>
      <c r="C1979" s="11" t="s">
        <v>926</v>
      </c>
    </row>
    <row r="1980" spans="1:3" s="10" customFormat="1" ht="42.75">
      <c r="A1980" s="31" t="s">
        <v>9944</v>
      </c>
      <c r="B1980" s="10" t="s">
        <v>2740</v>
      </c>
      <c r="C1980" s="11" t="s">
        <v>786</v>
      </c>
    </row>
    <row r="1981" spans="1:3" s="10" customFormat="1" ht="42.75">
      <c r="A1981" s="31" t="s">
        <v>9945</v>
      </c>
      <c r="B1981" s="10" t="s">
        <v>2741</v>
      </c>
      <c r="C1981" s="11" t="s">
        <v>786</v>
      </c>
    </row>
    <row r="1982" spans="1:3" s="10" customFormat="1" ht="42.75">
      <c r="A1982" s="31" t="s">
        <v>9946</v>
      </c>
      <c r="B1982" s="10" t="s">
        <v>2742</v>
      </c>
      <c r="C1982" s="11" t="s">
        <v>786</v>
      </c>
    </row>
    <row r="1983" spans="1:3" s="10" customFormat="1" ht="28.5">
      <c r="A1983" s="31" t="s">
        <v>9947</v>
      </c>
      <c r="B1983" s="10" t="s">
        <v>2743</v>
      </c>
      <c r="C1983" s="11" t="s">
        <v>1237</v>
      </c>
    </row>
    <row r="1984" spans="1:3" s="10" customFormat="1" ht="42.75">
      <c r="A1984" s="31" t="s">
        <v>9948</v>
      </c>
      <c r="B1984" s="10" t="s">
        <v>2744</v>
      </c>
      <c r="C1984" s="11" t="s">
        <v>786</v>
      </c>
    </row>
    <row r="1985" spans="1:3" s="10" customFormat="1" ht="28.5">
      <c r="A1985" s="31" t="s">
        <v>9949</v>
      </c>
      <c r="B1985" s="10" t="s">
        <v>2745</v>
      </c>
      <c r="C1985" s="11" t="s">
        <v>2175</v>
      </c>
    </row>
    <row r="1986" spans="1:3" s="10" customFormat="1" ht="42.75">
      <c r="A1986" s="31" t="s">
        <v>9950</v>
      </c>
      <c r="B1986" s="10" t="s">
        <v>2746</v>
      </c>
      <c r="C1986" s="11" t="s">
        <v>786</v>
      </c>
    </row>
    <row r="1987" spans="1:3" s="10" customFormat="1" ht="28.5">
      <c r="A1987" s="31" t="s">
        <v>9951</v>
      </c>
      <c r="B1987" s="10" t="s">
        <v>2747</v>
      </c>
      <c r="C1987" s="11" t="s">
        <v>838</v>
      </c>
    </row>
    <row r="1988" spans="1:3" s="10" customFormat="1" ht="28.5">
      <c r="A1988" s="31" t="s">
        <v>9952</v>
      </c>
      <c r="B1988" s="10" t="s">
        <v>2748</v>
      </c>
      <c r="C1988" s="11" t="s">
        <v>1089</v>
      </c>
    </row>
    <row r="1989" spans="1:3" s="10" customFormat="1" ht="57">
      <c r="A1989" s="31" t="s">
        <v>9953</v>
      </c>
      <c r="B1989" s="10" t="s">
        <v>2749</v>
      </c>
      <c r="C1989" s="11" t="s">
        <v>2714</v>
      </c>
    </row>
    <row r="1990" spans="1:3" s="10" customFormat="1" ht="57">
      <c r="A1990" s="31" t="s">
        <v>9954</v>
      </c>
      <c r="B1990" s="10" t="s">
        <v>2750</v>
      </c>
      <c r="C1990" s="11" t="s">
        <v>2714</v>
      </c>
    </row>
    <row r="1991" spans="1:3" s="10" customFormat="1" ht="28.5">
      <c r="A1991" s="31" t="s">
        <v>9955</v>
      </c>
      <c r="B1991" s="10" t="s">
        <v>2751</v>
      </c>
      <c r="C1991" s="11" t="s">
        <v>2316</v>
      </c>
    </row>
    <row r="1992" spans="1:3" s="10" customFormat="1" ht="28.5">
      <c r="A1992" s="31" t="s">
        <v>9956</v>
      </c>
      <c r="B1992" s="10" t="s">
        <v>2752</v>
      </c>
      <c r="C1992" s="11" t="s">
        <v>2753</v>
      </c>
    </row>
    <row r="1993" spans="1:3" s="10" customFormat="1" ht="28.5">
      <c r="A1993" s="31" t="s">
        <v>9957</v>
      </c>
      <c r="B1993" s="10" t="s">
        <v>2754</v>
      </c>
      <c r="C1993" s="11" t="s">
        <v>1089</v>
      </c>
    </row>
    <row r="1994" spans="1:3" s="10" customFormat="1">
      <c r="A1994" s="31" t="s">
        <v>9958</v>
      </c>
      <c r="B1994" s="10" t="s">
        <v>2755</v>
      </c>
      <c r="C1994" s="11" t="s">
        <v>781</v>
      </c>
    </row>
    <row r="1995" spans="1:3" s="10" customFormat="1" ht="28.5">
      <c r="A1995" s="31" t="s">
        <v>9959</v>
      </c>
      <c r="B1995" s="10" t="s">
        <v>2756</v>
      </c>
      <c r="C1995" s="11" t="s">
        <v>2224</v>
      </c>
    </row>
    <row r="1996" spans="1:3" s="10" customFormat="1" ht="28.5">
      <c r="A1996" s="31" t="s">
        <v>9960</v>
      </c>
      <c r="B1996" s="10" t="s">
        <v>2757</v>
      </c>
      <c r="C1996" s="11" t="s">
        <v>1089</v>
      </c>
    </row>
    <row r="1997" spans="1:3" s="10" customFormat="1" ht="42.75">
      <c r="A1997" s="31" t="s">
        <v>9961</v>
      </c>
      <c r="B1997" s="10" t="s">
        <v>2758</v>
      </c>
      <c r="C1997" s="11" t="s">
        <v>2683</v>
      </c>
    </row>
    <row r="1998" spans="1:3" s="10" customFormat="1" ht="28.5">
      <c r="A1998" s="31" t="s">
        <v>9962</v>
      </c>
      <c r="B1998" s="10" t="s">
        <v>2759</v>
      </c>
      <c r="C1998" s="11" t="s">
        <v>2169</v>
      </c>
    </row>
    <row r="1999" spans="1:3" s="10" customFormat="1" ht="28.5">
      <c r="A1999" s="31" t="s">
        <v>9963</v>
      </c>
      <c r="B1999" s="10" t="s">
        <v>2760</v>
      </c>
      <c r="C1999" s="11" t="s">
        <v>1237</v>
      </c>
    </row>
    <row r="2000" spans="1:3" s="10" customFormat="1" ht="28.5">
      <c r="A2000" s="31" t="s">
        <v>9964</v>
      </c>
      <c r="B2000" s="10" t="s">
        <v>2761</v>
      </c>
      <c r="C2000" s="11" t="s">
        <v>2193</v>
      </c>
    </row>
    <row r="2001" spans="1:3" s="10" customFormat="1" ht="42.75">
      <c r="A2001" s="31" t="s">
        <v>9965</v>
      </c>
      <c r="B2001" s="10" t="s">
        <v>2762</v>
      </c>
      <c r="C2001" s="11" t="s">
        <v>2763</v>
      </c>
    </row>
    <row r="2002" spans="1:3" s="10" customFormat="1" ht="28.5">
      <c r="A2002" s="31" t="s">
        <v>9966</v>
      </c>
      <c r="B2002" s="10" t="s">
        <v>2764</v>
      </c>
      <c r="C2002" s="11" t="s">
        <v>2009</v>
      </c>
    </row>
    <row r="2003" spans="1:3" s="10" customFormat="1">
      <c r="A2003" s="31" t="s">
        <v>9967</v>
      </c>
      <c r="B2003" s="10" t="s">
        <v>2765</v>
      </c>
      <c r="C2003" s="11" t="s">
        <v>979</v>
      </c>
    </row>
    <row r="2004" spans="1:3" s="10" customFormat="1" ht="42.75">
      <c r="A2004" s="31" t="s">
        <v>9968</v>
      </c>
      <c r="B2004" s="10" t="s">
        <v>2766</v>
      </c>
      <c r="C2004" s="11" t="s">
        <v>786</v>
      </c>
    </row>
    <row r="2005" spans="1:3" s="10" customFormat="1" ht="28.5">
      <c r="A2005" s="31" t="s">
        <v>9969</v>
      </c>
      <c r="B2005" s="10" t="s">
        <v>2767</v>
      </c>
      <c r="C2005" s="11" t="s">
        <v>2009</v>
      </c>
    </row>
    <row r="2006" spans="1:3" s="10" customFormat="1" ht="42.75">
      <c r="A2006" s="31" t="s">
        <v>9970</v>
      </c>
      <c r="B2006" s="10" t="s">
        <v>2768</v>
      </c>
      <c r="C2006" s="11" t="s">
        <v>786</v>
      </c>
    </row>
    <row r="2007" spans="1:3" s="10" customFormat="1" ht="57">
      <c r="A2007" s="31" t="s">
        <v>9971</v>
      </c>
      <c r="B2007" s="10" t="s">
        <v>2769</v>
      </c>
      <c r="C2007" s="11" t="s">
        <v>1139</v>
      </c>
    </row>
    <row r="2008" spans="1:3" s="10" customFormat="1" ht="42.75">
      <c r="A2008" s="31" t="s">
        <v>9415</v>
      </c>
      <c r="B2008" s="10" t="s">
        <v>2770</v>
      </c>
      <c r="C2008" s="11" t="s">
        <v>1215</v>
      </c>
    </row>
    <row r="2009" spans="1:3" s="10" customFormat="1" ht="42.75">
      <c r="A2009" s="31" t="s">
        <v>9972</v>
      </c>
      <c r="B2009" s="10" t="s">
        <v>2771</v>
      </c>
      <c r="C2009" s="11" t="s">
        <v>2772</v>
      </c>
    </row>
    <row r="2010" spans="1:3" s="10" customFormat="1" ht="42.75">
      <c r="A2010" s="31" t="s">
        <v>9917</v>
      </c>
      <c r="B2010" s="10" t="s">
        <v>2773</v>
      </c>
      <c r="C2010" s="11" t="s">
        <v>2463</v>
      </c>
    </row>
    <row r="2011" spans="1:3" s="10" customFormat="1" ht="57">
      <c r="A2011" s="31" t="s">
        <v>9973</v>
      </c>
      <c r="B2011" s="10" t="s">
        <v>2774</v>
      </c>
      <c r="C2011" s="11" t="s">
        <v>1139</v>
      </c>
    </row>
    <row r="2012" spans="1:3" s="10" customFormat="1" ht="28.5">
      <c r="A2012" s="31" t="s">
        <v>9974</v>
      </c>
      <c r="B2012" s="10" t="s">
        <v>2775</v>
      </c>
      <c r="C2012" s="11" t="s">
        <v>2776</v>
      </c>
    </row>
    <row r="2013" spans="1:3" s="10" customFormat="1">
      <c r="A2013" s="31" t="s">
        <v>9975</v>
      </c>
      <c r="B2013" s="10" t="s">
        <v>2777</v>
      </c>
      <c r="C2013" s="11" t="s">
        <v>771</v>
      </c>
    </row>
    <row r="2014" spans="1:3" s="10" customFormat="1" ht="28.5">
      <c r="A2014" s="31" t="s">
        <v>9976</v>
      </c>
      <c r="B2014" s="10" t="s">
        <v>2778</v>
      </c>
      <c r="C2014" s="11" t="s">
        <v>2580</v>
      </c>
    </row>
    <row r="2015" spans="1:3" s="10" customFormat="1">
      <c r="A2015" s="31" t="s">
        <v>9977</v>
      </c>
      <c r="B2015" s="10" t="s">
        <v>2779</v>
      </c>
      <c r="C2015" s="11" t="s">
        <v>1183</v>
      </c>
    </row>
    <row r="2016" spans="1:3" s="10" customFormat="1" ht="57">
      <c r="A2016" s="31" t="s">
        <v>9978</v>
      </c>
      <c r="B2016" s="10" t="s">
        <v>2780</v>
      </c>
      <c r="C2016" s="11" t="s">
        <v>1139</v>
      </c>
    </row>
    <row r="2017" spans="1:3" s="10" customFormat="1" ht="42.75">
      <c r="A2017" s="31" t="s">
        <v>9979</v>
      </c>
      <c r="B2017" s="10" t="s">
        <v>2781</v>
      </c>
      <c r="C2017" s="11" t="s">
        <v>2313</v>
      </c>
    </row>
    <row r="2018" spans="1:3" s="10" customFormat="1">
      <c r="A2018" s="31" t="s">
        <v>9781</v>
      </c>
      <c r="B2018" s="10" t="s">
        <v>2782</v>
      </c>
      <c r="C2018" s="11" t="s">
        <v>1254</v>
      </c>
    </row>
    <row r="2019" spans="1:3" s="10" customFormat="1" ht="28.5">
      <c r="A2019" s="31" t="s">
        <v>9811</v>
      </c>
      <c r="B2019" s="10" t="s">
        <v>2783</v>
      </c>
      <c r="C2019" s="11" t="s">
        <v>2580</v>
      </c>
    </row>
    <row r="2020" spans="1:3" s="10" customFormat="1" ht="42.75">
      <c r="A2020" s="31" t="s">
        <v>9980</v>
      </c>
      <c r="B2020" s="10" t="s">
        <v>2784</v>
      </c>
      <c r="C2020" s="11" t="s">
        <v>2306</v>
      </c>
    </row>
    <row r="2021" spans="1:3" s="10" customFormat="1" ht="57">
      <c r="A2021" s="31" t="s">
        <v>9981</v>
      </c>
      <c r="B2021" s="10" t="s">
        <v>2785</v>
      </c>
      <c r="C2021" s="11" t="s">
        <v>1139</v>
      </c>
    </row>
    <row r="2022" spans="1:3" s="10" customFormat="1" ht="57">
      <c r="A2022" s="31" t="s">
        <v>9982</v>
      </c>
      <c r="B2022" s="10" t="s">
        <v>2786</v>
      </c>
      <c r="C2022" s="11" t="s">
        <v>2787</v>
      </c>
    </row>
    <row r="2023" spans="1:3" s="10" customFormat="1" ht="28.5">
      <c r="A2023" s="31" t="s">
        <v>9983</v>
      </c>
      <c r="B2023" s="10" t="s">
        <v>2788</v>
      </c>
      <c r="C2023" s="11" t="s">
        <v>888</v>
      </c>
    </row>
    <row r="2024" spans="1:3" s="10" customFormat="1" ht="42.75">
      <c r="A2024" s="31" t="s">
        <v>9984</v>
      </c>
      <c r="B2024" s="10" t="s">
        <v>2789</v>
      </c>
      <c r="C2024" s="11" t="s">
        <v>2626</v>
      </c>
    </row>
    <row r="2025" spans="1:3" s="10" customFormat="1" ht="28.5">
      <c r="A2025" s="31" t="s">
        <v>9985</v>
      </c>
      <c r="B2025" s="10" t="s">
        <v>2790</v>
      </c>
      <c r="C2025" s="11" t="s">
        <v>926</v>
      </c>
    </row>
    <row r="2026" spans="1:3" s="10" customFormat="1" ht="28.5">
      <c r="A2026" s="31" t="s">
        <v>9986</v>
      </c>
      <c r="B2026" s="10" t="s">
        <v>2791</v>
      </c>
      <c r="C2026" s="11" t="s">
        <v>1089</v>
      </c>
    </row>
    <row r="2027" spans="1:3" s="10" customFormat="1" ht="28.5">
      <c r="A2027" s="31" t="s">
        <v>9987</v>
      </c>
      <c r="B2027" s="10" t="s">
        <v>2792</v>
      </c>
      <c r="C2027" s="11" t="s">
        <v>1907</v>
      </c>
    </row>
    <row r="2028" spans="1:3" s="10" customFormat="1">
      <c r="A2028" s="31" t="s">
        <v>8616</v>
      </c>
      <c r="B2028" s="10" t="s">
        <v>2793</v>
      </c>
      <c r="C2028" s="11" t="s">
        <v>781</v>
      </c>
    </row>
    <row r="2029" spans="1:3" s="10" customFormat="1" ht="28.5">
      <c r="A2029" s="31" t="s">
        <v>9988</v>
      </c>
      <c r="B2029" s="10" t="s">
        <v>2794</v>
      </c>
      <c r="C2029" s="11" t="s">
        <v>2169</v>
      </c>
    </row>
    <row r="2030" spans="1:3" s="10" customFormat="1" ht="28.5">
      <c r="A2030" s="31" t="s">
        <v>9989</v>
      </c>
      <c r="B2030" s="10" t="s">
        <v>2795</v>
      </c>
      <c r="C2030" s="11" t="s">
        <v>2544</v>
      </c>
    </row>
    <row r="2031" spans="1:3" s="10" customFormat="1" ht="28.5">
      <c r="A2031" s="31" t="s">
        <v>9990</v>
      </c>
      <c r="B2031" s="10" t="s">
        <v>2796</v>
      </c>
      <c r="C2031" s="11" t="s">
        <v>1027</v>
      </c>
    </row>
    <row r="2032" spans="1:3" s="10" customFormat="1" ht="28.5">
      <c r="A2032" s="31" t="s">
        <v>9991</v>
      </c>
      <c r="B2032" s="10" t="s">
        <v>2797</v>
      </c>
      <c r="C2032" s="11" t="s">
        <v>2169</v>
      </c>
    </row>
    <row r="2033" spans="1:3" s="10" customFormat="1" ht="57">
      <c r="A2033" s="31" t="s">
        <v>9992</v>
      </c>
      <c r="B2033" s="10" t="s">
        <v>2798</v>
      </c>
      <c r="C2033" s="11" t="s">
        <v>2787</v>
      </c>
    </row>
    <row r="2034" spans="1:3" s="10" customFormat="1" ht="28.5">
      <c r="A2034" s="31" t="s">
        <v>9993</v>
      </c>
      <c r="B2034" s="10" t="s">
        <v>2799</v>
      </c>
      <c r="C2034" s="11" t="s">
        <v>1089</v>
      </c>
    </row>
    <row r="2035" spans="1:3" s="10" customFormat="1" ht="42.75">
      <c r="A2035" s="31" t="s">
        <v>9326</v>
      </c>
      <c r="B2035" s="10" t="s">
        <v>2800</v>
      </c>
      <c r="C2035" s="11" t="s">
        <v>1724</v>
      </c>
    </row>
    <row r="2036" spans="1:3" s="10" customFormat="1" ht="42.75">
      <c r="A2036" s="31" t="s">
        <v>9994</v>
      </c>
      <c r="B2036" s="10" t="s">
        <v>2801</v>
      </c>
      <c r="C2036" s="11" t="s">
        <v>2306</v>
      </c>
    </row>
    <row r="2037" spans="1:3" s="10" customFormat="1" ht="28.5">
      <c r="A2037" s="31" t="s">
        <v>9995</v>
      </c>
      <c r="B2037" s="10" t="s">
        <v>2802</v>
      </c>
      <c r="C2037" s="11" t="s">
        <v>2368</v>
      </c>
    </row>
    <row r="2038" spans="1:3" s="10" customFormat="1" ht="42.75">
      <c r="A2038" s="31" t="s">
        <v>9996</v>
      </c>
      <c r="B2038" s="10" t="s">
        <v>2803</v>
      </c>
      <c r="C2038" s="11" t="s">
        <v>2804</v>
      </c>
    </row>
    <row r="2039" spans="1:3" s="10" customFormat="1" ht="28.5">
      <c r="A2039" s="31" t="s">
        <v>9997</v>
      </c>
      <c r="B2039" s="10" t="s">
        <v>2805</v>
      </c>
      <c r="C2039" s="11" t="s">
        <v>2169</v>
      </c>
    </row>
    <row r="2040" spans="1:3" s="10" customFormat="1" ht="28.5">
      <c r="A2040" s="31" t="s">
        <v>8395</v>
      </c>
      <c r="B2040" s="10" t="s">
        <v>2806</v>
      </c>
      <c r="C2040" s="11" t="s">
        <v>2169</v>
      </c>
    </row>
    <row r="2041" spans="1:3" s="10" customFormat="1" ht="28.5">
      <c r="A2041" s="31" t="s">
        <v>9998</v>
      </c>
      <c r="B2041" s="10" t="s">
        <v>2807</v>
      </c>
      <c r="C2041" s="11" t="s">
        <v>1237</v>
      </c>
    </row>
    <row r="2042" spans="1:3" s="10" customFormat="1" ht="28.5">
      <c r="A2042" s="31" t="s">
        <v>9999</v>
      </c>
      <c r="B2042" s="10" t="s">
        <v>2808</v>
      </c>
      <c r="C2042" s="11" t="s">
        <v>938</v>
      </c>
    </row>
    <row r="2043" spans="1:3" s="10" customFormat="1" ht="28.5">
      <c r="A2043" s="31" t="s">
        <v>10000</v>
      </c>
      <c r="B2043" s="10" t="s">
        <v>2809</v>
      </c>
      <c r="C2043" s="11" t="s">
        <v>938</v>
      </c>
    </row>
    <row r="2044" spans="1:3" s="10" customFormat="1" ht="28.5">
      <c r="A2044" s="31" t="s">
        <v>10001</v>
      </c>
      <c r="B2044" s="10" t="s">
        <v>2810</v>
      </c>
      <c r="C2044" s="11" t="s">
        <v>1899</v>
      </c>
    </row>
    <row r="2045" spans="1:3" s="10" customFormat="1" ht="57">
      <c r="A2045" s="31" t="s">
        <v>10002</v>
      </c>
      <c r="B2045" s="10" t="s">
        <v>2811</v>
      </c>
      <c r="C2045" s="11" t="s">
        <v>2259</v>
      </c>
    </row>
    <row r="2046" spans="1:3" s="10" customFormat="1" ht="28.5">
      <c r="A2046" s="31" t="s">
        <v>10003</v>
      </c>
      <c r="B2046" s="10" t="s">
        <v>2812</v>
      </c>
      <c r="C2046" s="11" t="s">
        <v>1899</v>
      </c>
    </row>
    <row r="2047" spans="1:3" s="10" customFormat="1" ht="28.5">
      <c r="A2047" s="31" t="s">
        <v>10004</v>
      </c>
      <c r="B2047" s="10" t="s">
        <v>2813</v>
      </c>
      <c r="C2047" s="11" t="s">
        <v>2169</v>
      </c>
    </row>
    <row r="2048" spans="1:3" s="10" customFormat="1" ht="28.5">
      <c r="A2048" s="31" t="s">
        <v>10005</v>
      </c>
      <c r="B2048" s="10" t="s">
        <v>2814</v>
      </c>
      <c r="C2048" s="11" t="s">
        <v>2169</v>
      </c>
    </row>
    <row r="2049" spans="1:3" s="10" customFormat="1" ht="28.5">
      <c r="A2049" s="31" t="s">
        <v>10006</v>
      </c>
      <c r="B2049" s="10" t="s">
        <v>2815</v>
      </c>
      <c r="C2049" s="11" t="s">
        <v>2169</v>
      </c>
    </row>
    <row r="2050" spans="1:3" s="10" customFormat="1" ht="57">
      <c r="A2050" s="31" t="s">
        <v>10007</v>
      </c>
      <c r="B2050" s="10" t="s">
        <v>2816</v>
      </c>
      <c r="C2050" s="11" t="s">
        <v>1139</v>
      </c>
    </row>
    <row r="2051" spans="1:3" s="10" customFormat="1" ht="42.75">
      <c r="A2051" s="31" t="s">
        <v>10008</v>
      </c>
      <c r="B2051" s="10" t="s">
        <v>2817</v>
      </c>
      <c r="C2051" s="11" t="s">
        <v>2306</v>
      </c>
    </row>
    <row r="2052" spans="1:3" s="10" customFormat="1" ht="28.5">
      <c r="A2052" s="31" t="s">
        <v>10009</v>
      </c>
      <c r="B2052" s="10" t="s">
        <v>2818</v>
      </c>
      <c r="C2052" s="11" t="s">
        <v>1089</v>
      </c>
    </row>
    <row r="2053" spans="1:3" s="10" customFormat="1" ht="42.75">
      <c r="A2053" s="31" t="s">
        <v>10010</v>
      </c>
      <c r="B2053" s="10" t="s">
        <v>2819</v>
      </c>
      <c r="C2053" s="11" t="s">
        <v>2626</v>
      </c>
    </row>
    <row r="2054" spans="1:3" s="10" customFormat="1" ht="57">
      <c r="A2054" s="31" t="s">
        <v>10011</v>
      </c>
      <c r="B2054" s="10" t="s">
        <v>2820</v>
      </c>
      <c r="C2054" s="11" t="s">
        <v>1165</v>
      </c>
    </row>
    <row r="2055" spans="1:3" s="10" customFormat="1" ht="57">
      <c r="A2055" s="31" t="s">
        <v>10012</v>
      </c>
      <c r="B2055" s="10" t="s">
        <v>2821</v>
      </c>
      <c r="C2055" s="11" t="s">
        <v>2787</v>
      </c>
    </row>
    <row r="2056" spans="1:3" s="10" customFormat="1" ht="42.75">
      <c r="A2056" s="31" t="s">
        <v>10013</v>
      </c>
      <c r="B2056" s="10" t="s">
        <v>2822</v>
      </c>
      <c r="C2056" s="11" t="s">
        <v>928</v>
      </c>
    </row>
    <row r="2057" spans="1:3" s="10" customFormat="1" ht="28.5">
      <c r="A2057" s="31" t="s">
        <v>10014</v>
      </c>
      <c r="B2057" s="10" t="s">
        <v>2823</v>
      </c>
      <c r="C2057" s="11" t="s">
        <v>1089</v>
      </c>
    </row>
    <row r="2058" spans="1:3" s="10" customFormat="1" ht="42.75">
      <c r="A2058" s="31" t="s">
        <v>10015</v>
      </c>
      <c r="B2058" s="10" t="s">
        <v>2824</v>
      </c>
      <c r="C2058" s="11" t="s">
        <v>2157</v>
      </c>
    </row>
    <row r="2059" spans="1:3" s="10" customFormat="1" ht="42.75">
      <c r="A2059" s="31" t="s">
        <v>10016</v>
      </c>
      <c r="B2059" s="10" t="s">
        <v>2825</v>
      </c>
      <c r="C2059" s="11" t="s">
        <v>2826</v>
      </c>
    </row>
    <row r="2060" spans="1:3" s="10" customFormat="1" ht="28.5">
      <c r="A2060" s="31" t="s">
        <v>10017</v>
      </c>
      <c r="B2060" s="10" t="s">
        <v>2827</v>
      </c>
      <c r="C2060" s="11" t="s">
        <v>1186</v>
      </c>
    </row>
    <row r="2061" spans="1:3" s="10" customFormat="1" ht="28.5">
      <c r="A2061" s="31" t="s">
        <v>10018</v>
      </c>
      <c r="B2061" s="10" t="s">
        <v>2828</v>
      </c>
      <c r="C2061" s="11" t="s">
        <v>2175</v>
      </c>
    </row>
    <row r="2062" spans="1:3" s="10" customFormat="1">
      <c r="A2062" s="31" t="s">
        <v>10019</v>
      </c>
      <c r="B2062" s="10" t="s">
        <v>2829</v>
      </c>
      <c r="C2062" s="11" t="s">
        <v>2830</v>
      </c>
    </row>
    <row r="2063" spans="1:3" s="10" customFormat="1" ht="28.5">
      <c r="A2063" s="31" t="s">
        <v>10020</v>
      </c>
      <c r="B2063" s="10" t="s">
        <v>2831</v>
      </c>
      <c r="C2063" s="11" t="s">
        <v>2224</v>
      </c>
    </row>
    <row r="2064" spans="1:3" s="10" customFormat="1" ht="28.5">
      <c r="A2064" s="31" t="s">
        <v>10021</v>
      </c>
      <c r="B2064" s="10" t="s">
        <v>2832</v>
      </c>
      <c r="C2064" s="11" t="s">
        <v>2224</v>
      </c>
    </row>
    <row r="2065" spans="1:3" s="10" customFormat="1" ht="28.5">
      <c r="A2065" s="31" t="s">
        <v>8317</v>
      </c>
      <c r="B2065" s="10" t="s">
        <v>2833</v>
      </c>
      <c r="C2065" s="11" t="s">
        <v>812</v>
      </c>
    </row>
    <row r="2066" spans="1:3" s="10" customFormat="1" ht="28.5">
      <c r="A2066" s="31" t="s">
        <v>10022</v>
      </c>
      <c r="B2066" s="10" t="s">
        <v>2834</v>
      </c>
      <c r="C2066" s="11" t="s">
        <v>2169</v>
      </c>
    </row>
    <row r="2067" spans="1:3" s="10" customFormat="1" ht="57">
      <c r="A2067" s="31" t="s">
        <v>10023</v>
      </c>
      <c r="B2067" s="10" t="s">
        <v>2835</v>
      </c>
      <c r="C2067" s="11" t="s">
        <v>1139</v>
      </c>
    </row>
    <row r="2068" spans="1:3" s="10" customFormat="1" ht="28.5">
      <c r="A2068" s="31" t="s">
        <v>10024</v>
      </c>
      <c r="B2068" s="10" t="s">
        <v>2836</v>
      </c>
      <c r="C2068" s="11" t="s">
        <v>1027</v>
      </c>
    </row>
    <row r="2069" spans="1:3" s="10" customFormat="1" ht="28.5">
      <c r="A2069" s="31" t="s">
        <v>10025</v>
      </c>
      <c r="B2069" s="10" t="s">
        <v>2837</v>
      </c>
      <c r="C2069" s="11" t="s">
        <v>2169</v>
      </c>
    </row>
    <row r="2070" spans="1:3" s="10" customFormat="1" ht="57">
      <c r="A2070" s="31" t="s">
        <v>10026</v>
      </c>
      <c r="B2070" s="10" t="s">
        <v>2838</v>
      </c>
      <c r="C2070" s="11" t="s">
        <v>2259</v>
      </c>
    </row>
    <row r="2071" spans="1:3" s="10" customFormat="1" ht="28.5">
      <c r="A2071" s="31" t="s">
        <v>10027</v>
      </c>
      <c r="B2071" s="10" t="s">
        <v>2839</v>
      </c>
      <c r="C2071" s="11" t="s">
        <v>2169</v>
      </c>
    </row>
    <row r="2072" spans="1:3" s="10" customFormat="1" ht="28.5">
      <c r="A2072" s="31" t="s">
        <v>10028</v>
      </c>
      <c r="B2072" s="10" t="s">
        <v>2840</v>
      </c>
      <c r="C2072" s="11" t="s">
        <v>1027</v>
      </c>
    </row>
    <row r="2073" spans="1:3" s="10" customFormat="1" ht="28.5">
      <c r="A2073" s="31" t="s">
        <v>8716</v>
      </c>
      <c r="B2073" s="10" t="s">
        <v>2841</v>
      </c>
      <c r="C2073" s="11" t="s">
        <v>926</v>
      </c>
    </row>
    <row r="2074" spans="1:3" s="10" customFormat="1" ht="28.5">
      <c r="A2074" s="31" t="s">
        <v>10029</v>
      </c>
      <c r="B2074" s="10" t="s">
        <v>2842</v>
      </c>
      <c r="C2074" s="11" t="s">
        <v>2843</v>
      </c>
    </row>
    <row r="2075" spans="1:3" s="10" customFormat="1" ht="42.75">
      <c r="A2075" s="31" t="s">
        <v>10030</v>
      </c>
      <c r="B2075" s="10" t="s">
        <v>2844</v>
      </c>
      <c r="C2075" s="11" t="s">
        <v>2845</v>
      </c>
    </row>
    <row r="2076" spans="1:3" s="10" customFormat="1" ht="42.75">
      <c r="A2076" s="31" t="s">
        <v>10031</v>
      </c>
      <c r="B2076" s="10" t="s">
        <v>2846</v>
      </c>
      <c r="C2076" s="11" t="s">
        <v>928</v>
      </c>
    </row>
    <row r="2077" spans="1:3" s="10" customFormat="1" ht="57">
      <c r="A2077" s="31" t="s">
        <v>10032</v>
      </c>
      <c r="B2077" s="10" t="s">
        <v>2847</v>
      </c>
      <c r="C2077" s="11" t="s">
        <v>1139</v>
      </c>
    </row>
    <row r="2078" spans="1:3" s="10" customFormat="1" ht="28.5">
      <c r="A2078" s="31" t="s">
        <v>10033</v>
      </c>
      <c r="B2078" s="10" t="s">
        <v>2848</v>
      </c>
      <c r="C2078" s="11" t="s">
        <v>1899</v>
      </c>
    </row>
    <row r="2079" spans="1:3" s="10" customFormat="1" ht="57">
      <c r="A2079" s="31" t="s">
        <v>10034</v>
      </c>
      <c r="B2079" s="10" t="s">
        <v>2849</v>
      </c>
      <c r="C2079" s="11" t="s">
        <v>1139</v>
      </c>
    </row>
    <row r="2080" spans="1:3" s="10" customFormat="1" ht="42.75">
      <c r="A2080" s="31" t="s">
        <v>10035</v>
      </c>
      <c r="B2080" s="10" t="s">
        <v>2850</v>
      </c>
      <c r="C2080" s="11" t="s">
        <v>1142</v>
      </c>
    </row>
    <row r="2081" spans="1:3" s="10" customFormat="1" ht="42.75">
      <c r="A2081" s="31" t="s">
        <v>10036</v>
      </c>
      <c r="B2081" s="10" t="s">
        <v>2851</v>
      </c>
      <c r="C2081" s="11" t="s">
        <v>2626</v>
      </c>
    </row>
    <row r="2082" spans="1:3" s="10" customFormat="1" ht="57">
      <c r="A2082" s="31" t="s">
        <v>10037</v>
      </c>
      <c r="B2082" s="10" t="s">
        <v>2852</v>
      </c>
      <c r="C2082" s="11" t="s">
        <v>2787</v>
      </c>
    </row>
    <row r="2083" spans="1:3" s="10" customFormat="1" ht="28.5">
      <c r="A2083" s="31" t="s">
        <v>10038</v>
      </c>
      <c r="B2083" s="10" t="s">
        <v>2853</v>
      </c>
      <c r="C2083" s="11" t="s">
        <v>1093</v>
      </c>
    </row>
    <row r="2084" spans="1:3" s="10" customFormat="1" ht="42.75">
      <c r="A2084" s="31" t="s">
        <v>10039</v>
      </c>
      <c r="B2084" s="10" t="s">
        <v>2854</v>
      </c>
      <c r="C2084" s="11" t="s">
        <v>2855</v>
      </c>
    </row>
    <row r="2085" spans="1:3" s="10" customFormat="1" ht="28.5">
      <c r="A2085" s="31" t="s">
        <v>10040</v>
      </c>
      <c r="B2085" s="10" t="s">
        <v>2856</v>
      </c>
      <c r="C2085" s="11" t="s">
        <v>1907</v>
      </c>
    </row>
    <row r="2086" spans="1:3" s="10" customFormat="1" ht="28.5">
      <c r="A2086" s="31" t="s">
        <v>10041</v>
      </c>
      <c r="B2086" s="10" t="s">
        <v>2857</v>
      </c>
      <c r="C2086" s="11" t="s">
        <v>2858</v>
      </c>
    </row>
    <row r="2087" spans="1:3" s="10" customFormat="1">
      <c r="A2087" s="31" t="s">
        <v>8921</v>
      </c>
      <c r="B2087" s="10" t="s">
        <v>2859</v>
      </c>
      <c r="C2087" s="11" t="s">
        <v>1254</v>
      </c>
    </row>
    <row r="2088" spans="1:3" s="10" customFormat="1" ht="42.75">
      <c r="A2088" s="31" t="s">
        <v>10042</v>
      </c>
      <c r="B2088" s="10" t="s">
        <v>2860</v>
      </c>
      <c r="C2088" s="11" t="s">
        <v>2861</v>
      </c>
    </row>
    <row r="2089" spans="1:3" s="10" customFormat="1" ht="28.5">
      <c r="A2089" s="31" t="s">
        <v>10043</v>
      </c>
      <c r="B2089" s="10" t="s">
        <v>2862</v>
      </c>
      <c r="C2089" s="11" t="s">
        <v>838</v>
      </c>
    </row>
    <row r="2090" spans="1:3" s="10" customFormat="1" ht="57">
      <c r="A2090" s="31" t="s">
        <v>10044</v>
      </c>
      <c r="B2090" s="10" t="s">
        <v>2863</v>
      </c>
      <c r="C2090" s="11" t="s">
        <v>2864</v>
      </c>
    </row>
    <row r="2091" spans="1:3" s="10" customFormat="1" ht="28.5">
      <c r="A2091" s="31" t="s">
        <v>10045</v>
      </c>
      <c r="B2091" s="10" t="s">
        <v>2865</v>
      </c>
      <c r="C2091" s="11" t="s">
        <v>838</v>
      </c>
    </row>
    <row r="2092" spans="1:3" s="10" customFormat="1" ht="42.75">
      <c r="A2092" s="31" t="s">
        <v>10046</v>
      </c>
      <c r="B2092" s="10" t="s">
        <v>2866</v>
      </c>
      <c r="C2092" s="11" t="s">
        <v>2861</v>
      </c>
    </row>
    <row r="2093" spans="1:3" s="10" customFormat="1" ht="42.75">
      <c r="A2093" s="31" t="s">
        <v>10047</v>
      </c>
      <c r="B2093" s="10" t="s">
        <v>2867</v>
      </c>
      <c r="C2093" s="11" t="s">
        <v>2626</v>
      </c>
    </row>
    <row r="2094" spans="1:3" s="10" customFormat="1" ht="28.5">
      <c r="A2094" s="31" t="s">
        <v>10048</v>
      </c>
      <c r="B2094" s="10" t="s">
        <v>2868</v>
      </c>
      <c r="C2094" s="11" t="s">
        <v>926</v>
      </c>
    </row>
    <row r="2095" spans="1:3" s="10" customFormat="1" ht="42.75">
      <c r="A2095" s="31" t="s">
        <v>10049</v>
      </c>
      <c r="B2095" s="10" t="s">
        <v>2869</v>
      </c>
      <c r="C2095" s="11" t="s">
        <v>2861</v>
      </c>
    </row>
    <row r="2096" spans="1:3" s="10" customFormat="1" ht="28.5">
      <c r="A2096" s="31" t="s">
        <v>10050</v>
      </c>
      <c r="B2096" s="10" t="s">
        <v>2870</v>
      </c>
      <c r="C2096" s="11" t="s">
        <v>2522</v>
      </c>
    </row>
    <row r="2097" spans="1:3" s="10" customFormat="1" ht="28.5">
      <c r="A2097" s="31" t="s">
        <v>10051</v>
      </c>
      <c r="B2097" s="10" t="s">
        <v>2871</v>
      </c>
      <c r="C2097" s="11" t="s">
        <v>1027</v>
      </c>
    </row>
    <row r="2098" spans="1:3" s="10" customFormat="1" ht="28.5">
      <c r="A2098" s="31" t="s">
        <v>10052</v>
      </c>
      <c r="B2098" s="10" t="s">
        <v>2872</v>
      </c>
      <c r="C2098" s="11" t="s">
        <v>2224</v>
      </c>
    </row>
    <row r="2099" spans="1:3" s="10" customFormat="1" ht="57">
      <c r="A2099" s="31" t="s">
        <v>10053</v>
      </c>
      <c r="B2099" s="10" t="s">
        <v>2873</v>
      </c>
      <c r="C2099" s="11" t="s">
        <v>1139</v>
      </c>
    </row>
    <row r="2100" spans="1:3" s="10" customFormat="1" ht="42.75">
      <c r="A2100" s="31" t="s">
        <v>10054</v>
      </c>
      <c r="B2100" s="10" t="s">
        <v>2874</v>
      </c>
      <c r="C2100" s="11" t="s">
        <v>786</v>
      </c>
    </row>
    <row r="2101" spans="1:3" s="10" customFormat="1" ht="28.5">
      <c r="A2101" s="31" t="s">
        <v>10055</v>
      </c>
      <c r="B2101" s="10" t="s">
        <v>2875</v>
      </c>
      <c r="C2101" s="11" t="s">
        <v>1027</v>
      </c>
    </row>
    <row r="2102" spans="1:3" s="10" customFormat="1" ht="28.5">
      <c r="A2102" s="31" t="s">
        <v>10056</v>
      </c>
      <c r="B2102" s="10" t="s">
        <v>2876</v>
      </c>
      <c r="C2102" s="11" t="s">
        <v>2316</v>
      </c>
    </row>
    <row r="2103" spans="1:3" s="10" customFormat="1" ht="28.5">
      <c r="A2103" s="31" t="s">
        <v>10057</v>
      </c>
      <c r="B2103" s="10" t="s">
        <v>2877</v>
      </c>
      <c r="C2103" s="11" t="s">
        <v>1068</v>
      </c>
    </row>
    <row r="2104" spans="1:3" s="10" customFormat="1" ht="28.5">
      <c r="A2104" s="31" t="s">
        <v>10058</v>
      </c>
      <c r="B2104" s="10" t="s">
        <v>2878</v>
      </c>
      <c r="C2104" s="11" t="s">
        <v>779</v>
      </c>
    </row>
    <row r="2105" spans="1:3" s="10" customFormat="1" ht="42.75">
      <c r="A2105" s="31" t="s">
        <v>9611</v>
      </c>
      <c r="B2105" s="10" t="s">
        <v>2879</v>
      </c>
      <c r="C2105" s="11" t="s">
        <v>1128</v>
      </c>
    </row>
    <row r="2106" spans="1:3" s="10" customFormat="1" ht="28.5">
      <c r="A2106" s="31" t="s">
        <v>10059</v>
      </c>
      <c r="B2106" s="10" t="s">
        <v>2880</v>
      </c>
      <c r="C2106" s="11" t="s">
        <v>2881</v>
      </c>
    </row>
    <row r="2107" spans="1:3" s="10" customFormat="1" ht="28.5">
      <c r="A2107" s="31" t="s">
        <v>10060</v>
      </c>
      <c r="B2107" s="10" t="s">
        <v>2882</v>
      </c>
      <c r="C2107" s="11" t="s">
        <v>2881</v>
      </c>
    </row>
    <row r="2108" spans="1:3" s="10" customFormat="1" ht="42.75">
      <c r="A2108" s="31" t="s">
        <v>10061</v>
      </c>
      <c r="B2108" s="10" t="s">
        <v>2883</v>
      </c>
      <c r="C2108" s="11" t="s">
        <v>2626</v>
      </c>
    </row>
    <row r="2109" spans="1:3" s="10" customFormat="1" ht="28.5">
      <c r="A2109" s="31" t="s">
        <v>10062</v>
      </c>
      <c r="B2109" s="10" t="s">
        <v>2884</v>
      </c>
      <c r="C2109" s="11" t="s">
        <v>1027</v>
      </c>
    </row>
    <row r="2110" spans="1:3" s="10" customFormat="1" ht="42.75">
      <c r="A2110" s="31" t="s">
        <v>8872</v>
      </c>
      <c r="B2110" s="10" t="s">
        <v>2885</v>
      </c>
      <c r="C2110" s="11" t="s">
        <v>1175</v>
      </c>
    </row>
    <row r="2111" spans="1:3" s="10" customFormat="1" ht="28.5">
      <c r="A2111" s="31" t="s">
        <v>8791</v>
      </c>
      <c r="B2111" s="10" t="s">
        <v>2886</v>
      </c>
      <c r="C2111" s="11" t="s">
        <v>1068</v>
      </c>
    </row>
    <row r="2112" spans="1:3" s="10" customFormat="1" ht="28.5">
      <c r="A2112" s="31" t="s">
        <v>10063</v>
      </c>
      <c r="B2112" s="10" t="s">
        <v>2887</v>
      </c>
      <c r="C2112" s="11" t="s">
        <v>1981</v>
      </c>
    </row>
    <row r="2113" spans="1:3" s="10" customFormat="1" ht="28.5">
      <c r="A2113" s="31" t="s">
        <v>8879</v>
      </c>
      <c r="B2113" s="10" t="s">
        <v>2888</v>
      </c>
      <c r="C2113" s="11" t="s">
        <v>1186</v>
      </c>
    </row>
    <row r="2114" spans="1:3" s="10" customFormat="1">
      <c r="A2114" s="31" t="s">
        <v>9551</v>
      </c>
      <c r="B2114" s="10" t="s">
        <v>2889</v>
      </c>
      <c r="C2114" s="11" t="s">
        <v>2189</v>
      </c>
    </row>
    <row r="2115" spans="1:3" s="10" customFormat="1" ht="28.5">
      <c r="A2115" s="31" t="s">
        <v>10064</v>
      </c>
      <c r="B2115" s="10" t="s">
        <v>2890</v>
      </c>
      <c r="C2115" s="11" t="s">
        <v>1027</v>
      </c>
    </row>
    <row r="2116" spans="1:3" s="10" customFormat="1" ht="28.5">
      <c r="A2116" s="31" t="s">
        <v>8349</v>
      </c>
      <c r="B2116" s="10" t="s">
        <v>2891</v>
      </c>
      <c r="C2116" s="11" t="s">
        <v>1003</v>
      </c>
    </row>
    <row r="2117" spans="1:3" s="10" customFormat="1" ht="42.75">
      <c r="A2117" s="31" t="s">
        <v>10065</v>
      </c>
      <c r="B2117" s="10" t="s">
        <v>2892</v>
      </c>
      <c r="C2117" s="11" t="s">
        <v>2626</v>
      </c>
    </row>
    <row r="2118" spans="1:3" s="10" customFormat="1" ht="42.75">
      <c r="A2118" s="31" t="s">
        <v>10066</v>
      </c>
      <c r="B2118" s="10" t="s">
        <v>2893</v>
      </c>
      <c r="C2118" s="11" t="s">
        <v>2855</v>
      </c>
    </row>
    <row r="2119" spans="1:3" s="10" customFormat="1" ht="42.75">
      <c r="A2119" s="31" t="s">
        <v>10067</v>
      </c>
      <c r="B2119" s="10" t="s">
        <v>2894</v>
      </c>
      <c r="C2119" s="11" t="s">
        <v>2855</v>
      </c>
    </row>
    <row r="2120" spans="1:3" s="10" customFormat="1" ht="57">
      <c r="A2120" s="31" t="s">
        <v>10068</v>
      </c>
      <c r="B2120" s="10" t="s">
        <v>2895</v>
      </c>
      <c r="C2120" s="11" t="s">
        <v>1139</v>
      </c>
    </row>
    <row r="2121" spans="1:3" s="10" customFormat="1" ht="28.5">
      <c r="A2121" s="31" t="s">
        <v>10069</v>
      </c>
      <c r="B2121" s="10" t="s">
        <v>2896</v>
      </c>
      <c r="C2121" s="11" t="s">
        <v>926</v>
      </c>
    </row>
    <row r="2122" spans="1:3" s="10" customFormat="1" ht="28.5">
      <c r="A2122" s="31" t="s">
        <v>10070</v>
      </c>
      <c r="B2122" s="10" t="s">
        <v>2897</v>
      </c>
      <c r="C2122" s="11" t="s">
        <v>2753</v>
      </c>
    </row>
    <row r="2123" spans="1:3" s="10" customFormat="1" ht="42.75">
      <c r="A2123" s="31" t="s">
        <v>10071</v>
      </c>
      <c r="B2123" s="10" t="s">
        <v>2898</v>
      </c>
      <c r="C2123" s="11" t="s">
        <v>2313</v>
      </c>
    </row>
    <row r="2124" spans="1:3" s="10" customFormat="1" ht="28.5">
      <c r="A2124" s="31" t="s">
        <v>10072</v>
      </c>
      <c r="B2124" s="10" t="s">
        <v>2899</v>
      </c>
      <c r="C2124" s="11" t="s">
        <v>2169</v>
      </c>
    </row>
    <row r="2125" spans="1:3" s="10" customFormat="1" ht="42.75">
      <c r="A2125" s="31" t="s">
        <v>10073</v>
      </c>
      <c r="B2125" s="10" t="s">
        <v>2900</v>
      </c>
      <c r="C2125" s="11" t="s">
        <v>2901</v>
      </c>
    </row>
    <row r="2126" spans="1:3" s="10" customFormat="1" ht="28.5">
      <c r="A2126" s="31" t="s">
        <v>10074</v>
      </c>
      <c r="B2126" s="10" t="s">
        <v>2902</v>
      </c>
      <c r="C2126" s="11" t="s">
        <v>1981</v>
      </c>
    </row>
    <row r="2127" spans="1:3" s="10" customFormat="1">
      <c r="A2127" s="31" t="s">
        <v>10075</v>
      </c>
      <c r="B2127" s="10" t="s">
        <v>2903</v>
      </c>
      <c r="C2127" s="11" t="s">
        <v>1183</v>
      </c>
    </row>
    <row r="2128" spans="1:3" s="10" customFormat="1">
      <c r="A2128" s="31" t="s">
        <v>8921</v>
      </c>
      <c r="B2128" s="10" t="s">
        <v>2904</v>
      </c>
      <c r="C2128" s="11" t="s">
        <v>1254</v>
      </c>
    </row>
    <row r="2129" spans="1:3" s="10" customFormat="1" ht="42.75">
      <c r="A2129" s="31" t="s">
        <v>10076</v>
      </c>
      <c r="B2129" s="10" t="s">
        <v>2905</v>
      </c>
      <c r="C2129" s="11" t="s">
        <v>786</v>
      </c>
    </row>
    <row r="2130" spans="1:3" s="10" customFormat="1" ht="42.75">
      <c r="A2130" s="31" t="s">
        <v>10077</v>
      </c>
      <c r="B2130" s="10" t="s">
        <v>2906</v>
      </c>
      <c r="C2130" s="11" t="s">
        <v>2804</v>
      </c>
    </row>
    <row r="2131" spans="1:3" s="10" customFormat="1">
      <c r="A2131" s="31" t="s">
        <v>10078</v>
      </c>
      <c r="B2131" s="10" t="s">
        <v>2907</v>
      </c>
      <c r="C2131" s="11" t="s">
        <v>781</v>
      </c>
    </row>
    <row r="2132" spans="1:3" s="10" customFormat="1" ht="28.5">
      <c r="A2132" s="31" t="s">
        <v>10079</v>
      </c>
      <c r="B2132" s="10" t="s">
        <v>2908</v>
      </c>
      <c r="C2132" s="11" t="s">
        <v>938</v>
      </c>
    </row>
    <row r="2133" spans="1:3" s="10" customFormat="1" ht="28.5">
      <c r="A2133" s="31" t="s">
        <v>10080</v>
      </c>
      <c r="B2133" s="10" t="s">
        <v>2909</v>
      </c>
      <c r="C2133" s="11" t="s">
        <v>1114</v>
      </c>
    </row>
    <row r="2134" spans="1:3" s="10" customFormat="1">
      <c r="A2134" s="31" t="s">
        <v>10081</v>
      </c>
      <c r="B2134" s="10" t="s">
        <v>2910</v>
      </c>
      <c r="C2134" s="11" t="s">
        <v>2911</v>
      </c>
    </row>
    <row r="2135" spans="1:3" s="10" customFormat="1" ht="28.5">
      <c r="A2135" s="31" t="s">
        <v>10082</v>
      </c>
      <c r="B2135" s="10" t="s">
        <v>2912</v>
      </c>
      <c r="C2135" s="11" t="s">
        <v>2913</v>
      </c>
    </row>
    <row r="2136" spans="1:3" s="10" customFormat="1" ht="28.5">
      <c r="A2136" s="31" t="s">
        <v>10083</v>
      </c>
      <c r="B2136" s="10" t="s">
        <v>2914</v>
      </c>
      <c r="C2136" s="11" t="s">
        <v>2915</v>
      </c>
    </row>
    <row r="2137" spans="1:3" s="10" customFormat="1" ht="57">
      <c r="A2137" s="31" t="s">
        <v>8854</v>
      </c>
      <c r="B2137" s="10" t="s">
        <v>2916</v>
      </c>
      <c r="C2137" s="11" t="s">
        <v>1165</v>
      </c>
    </row>
    <row r="2138" spans="1:3" s="10" customFormat="1" ht="42.75">
      <c r="A2138" s="31" t="s">
        <v>10084</v>
      </c>
      <c r="B2138" s="10" t="s">
        <v>2917</v>
      </c>
      <c r="C2138" s="11" t="s">
        <v>1196</v>
      </c>
    </row>
    <row r="2139" spans="1:3" s="10" customFormat="1" ht="28.5">
      <c r="A2139" s="31" t="s">
        <v>10085</v>
      </c>
      <c r="B2139" s="10" t="s">
        <v>2918</v>
      </c>
      <c r="C2139" s="11" t="s">
        <v>2181</v>
      </c>
    </row>
    <row r="2140" spans="1:3" s="10" customFormat="1" ht="28.5">
      <c r="A2140" s="31" t="s">
        <v>10086</v>
      </c>
      <c r="B2140" s="10" t="s">
        <v>2919</v>
      </c>
      <c r="C2140" s="11" t="s">
        <v>2181</v>
      </c>
    </row>
    <row r="2141" spans="1:3" s="10" customFormat="1" ht="28.5">
      <c r="A2141" s="31" t="s">
        <v>10087</v>
      </c>
      <c r="B2141" s="10" t="s">
        <v>2920</v>
      </c>
      <c r="C2141" s="11" t="s">
        <v>2921</v>
      </c>
    </row>
    <row r="2142" spans="1:3" s="10" customFormat="1" ht="42.75">
      <c r="A2142" s="31" t="s">
        <v>10088</v>
      </c>
      <c r="B2142" s="10" t="s">
        <v>2922</v>
      </c>
      <c r="C2142" s="11" t="s">
        <v>2826</v>
      </c>
    </row>
    <row r="2143" spans="1:3" s="10" customFormat="1" ht="42.75">
      <c r="A2143" s="31" t="s">
        <v>10089</v>
      </c>
      <c r="B2143" s="10" t="s">
        <v>2923</v>
      </c>
      <c r="C2143" s="11" t="s">
        <v>2826</v>
      </c>
    </row>
    <row r="2144" spans="1:3" s="10" customFormat="1" ht="57">
      <c r="A2144" s="31" t="s">
        <v>10090</v>
      </c>
      <c r="B2144" s="10" t="s">
        <v>2924</v>
      </c>
      <c r="C2144" s="11" t="s">
        <v>1139</v>
      </c>
    </row>
    <row r="2145" spans="1:3" s="10" customFormat="1" ht="42.75">
      <c r="A2145" s="31" t="s">
        <v>9980</v>
      </c>
      <c r="B2145" s="10" t="s">
        <v>2925</v>
      </c>
      <c r="C2145" s="11" t="s">
        <v>2306</v>
      </c>
    </row>
    <row r="2146" spans="1:3" s="10" customFormat="1" ht="28.5">
      <c r="A2146" s="31" t="s">
        <v>10091</v>
      </c>
      <c r="B2146" s="10" t="s">
        <v>2926</v>
      </c>
      <c r="C2146" s="11" t="s">
        <v>2387</v>
      </c>
    </row>
    <row r="2147" spans="1:3" s="10" customFormat="1" ht="28.5">
      <c r="A2147" s="31" t="s">
        <v>10092</v>
      </c>
      <c r="B2147" s="10" t="s">
        <v>2927</v>
      </c>
      <c r="C2147" s="11" t="s">
        <v>2095</v>
      </c>
    </row>
    <row r="2148" spans="1:3" s="10" customFormat="1" ht="57">
      <c r="A2148" s="31" t="s">
        <v>10093</v>
      </c>
      <c r="B2148" s="10" t="s">
        <v>2928</v>
      </c>
      <c r="C2148" s="11" t="s">
        <v>2864</v>
      </c>
    </row>
    <row r="2149" spans="1:3" s="10" customFormat="1" ht="28.5">
      <c r="A2149" s="31" t="s">
        <v>10094</v>
      </c>
      <c r="B2149" s="10" t="s">
        <v>2929</v>
      </c>
      <c r="C2149" s="11" t="s">
        <v>1003</v>
      </c>
    </row>
    <row r="2150" spans="1:3" s="10" customFormat="1">
      <c r="A2150" s="31" t="s">
        <v>10095</v>
      </c>
      <c r="B2150" s="10" t="s">
        <v>2930</v>
      </c>
      <c r="C2150" s="11" t="s">
        <v>781</v>
      </c>
    </row>
    <row r="2151" spans="1:3" s="10" customFormat="1" ht="28.5">
      <c r="A2151" s="31" t="s">
        <v>10096</v>
      </c>
      <c r="B2151" s="10" t="s">
        <v>2931</v>
      </c>
      <c r="C2151" s="11" t="s">
        <v>2932</v>
      </c>
    </row>
    <row r="2152" spans="1:3" s="10" customFormat="1" ht="28.5">
      <c r="A2152" s="31" t="s">
        <v>10097</v>
      </c>
      <c r="B2152" s="10" t="s">
        <v>2933</v>
      </c>
      <c r="C2152" s="11" t="s">
        <v>1970</v>
      </c>
    </row>
    <row r="2153" spans="1:3" s="10" customFormat="1" ht="28.5">
      <c r="A2153" s="31" t="s">
        <v>10098</v>
      </c>
      <c r="B2153" s="10" t="s">
        <v>2934</v>
      </c>
      <c r="C2153" s="11" t="s">
        <v>779</v>
      </c>
    </row>
    <row r="2154" spans="1:3" s="10" customFormat="1" ht="42.75">
      <c r="A2154" s="31" t="s">
        <v>10099</v>
      </c>
      <c r="B2154" s="10" t="s">
        <v>2935</v>
      </c>
      <c r="C2154" s="11" t="s">
        <v>1175</v>
      </c>
    </row>
    <row r="2155" spans="1:3" s="10" customFormat="1" ht="28.5">
      <c r="A2155" s="31" t="s">
        <v>8880</v>
      </c>
      <c r="B2155" s="10" t="s">
        <v>2936</v>
      </c>
      <c r="C2155" s="11" t="s">
        <v>1186</v>
      </c>
    </row>
    <row r="2156" spans="1:3" s="10" customFormat="1" ht="42.75">
      <c r="A2156" s="31" t="s">
        <v>10100</v>
      </c>
      <c r="B2156" s="10" t="s">
        <v>2937</v>
      </c>
      <c r="C2156" s="11" t="s">
        <v>2306</v>
      </c>
    </row>
    <row r="2157" spans="1:3" s="10" customFormat="1" ht="42.75">
      <c r="A2157" s="31" t="s">
        <v>10101</v>
      </c>
      <c r="B2157" s="10" t="s">
        <v>2938</v>
      </c>
      <c r="C2157" s="11" t="s">
        <v>2306</v>
      </c>
    </row>
    <row r="2158" spans="1:3" s="10" customFormat="1" ht="42.75">
      <c r="A2158" s="31" t="s">
        <v>10102</v>
      </c>
      <c r="B2158" s="10" t="s">
        <v>2939</v>
      </c>
      <c r="C2158" s="11" t="s">
        <v>2826</v>
      </c>
    </row>
    <row r="2159" spans="1:3" s="10" customFormat="1">
      <c r="A2159" s="31" t="s">
        <v>10103</v>
      </c>
      <c r="B2159" s="10" t="s">
        <v>2940</v>
      </c>
      <c r="C2159" s="11" t="s">
        <v>781</v>
      </c>
    </row>
    <row r="2160" spans="1:3" s="10" customFormat="1" ht="28.5">
      <c r="A2160" s="31" t="s">
        <v>10104</v>
      </c>
      <c r="B2160" s="10" t="s">
        <v>2941</v>
      </c>
      <c r="C2160" s="11" t="s">
        <v>2942</v>
      </c>
    </row>
    <row r="2161" spans="1:3" s="10" customFormat="1" ht="28.5">
      <c r="A2161" s="31" t="s">
        <v>10105</v>
      </c>
      <c r="B2161" s="10" t="s">
        <v>2943</v>
      </c>
      <c r="C2161" s="11" t="s">
        <v>2387</v>
      </c>
    </row>
    <row r="2162" spans="1:3" s="10" customFormat="1" ht="28.5">
      <c r="A2162" s="31" t="s">
        <v>10106</v>
      </c>
      <c r="B2162" s="10" t="s">
        <v>2944</v>
      </c>
      <c r="C2162" s="11" t="s">
        <v>1027</v>
      </c>
    </row>
    <row r="2163" spans="1:3" s="10" customFormat="1" ht="42.75">
      <c r="A2163" s="31" t="s">
        <v>10107</v>
      </c>
      <c r="B2163" s="10" t="s">
        <v>2945</v>
      </c>
      <c r="C2163" s="11" t="s">
        <v>2306</v>
      </c>
    </row>
    <row r="2164" spans="1:3" s="10" customFormat="1" ht="57">
      <c r="A2164" s="31" t="s">
        <v>10108</v>
      </c>
      <c r="B2164" s="10" t="s">
        <v>2946</v>
      </c>
      <c r="C2164" s="11" t="s">
        <v>2302</v>
      </c>
    </row>
    <row r="2165" spans="1:3" s="10" customFormat="1">
      <c r="A2165" s="31" t="s">
        <v>10109</v>
      </c>
      <c r="B2165" s="10" t="s">
        <v>2947</v>
      </c>
      <c r="C2165" s="11" t="s">
        <v>1183</v>
      </c>
    </row>
    <row r="2166" spans="1:3" s="10" customFormat="1" ht="28.5">
      <c r="A2166" s="31" t="s">
        <v>10110</v>
      </c>
      <c r="B2166" s="10" t="s">
        <v>2948</v>
      </c>
      <c r="C2166" s="11" t="s">
        <v>2949</v>
      </c>
    </row>
    <row r="2167" spans="1:3" s="10" customFormat="1" ht="28.5">
      <c r="A2167" s="31" t="s">
        <v>10111</v>
      </c>
      <c r="B2167" s="10" t="s">
        <v>2950</v>
      </c>
      <c r="C2167" s="11" t="s">
        <v>1027</v>
      </c>
    </row>
    <row r="2168" spans="1:3" s="10" customFormat="1" ht="28.5">
      <c r="A2168" s="31" t="s">
        <v>10112</v>
      </c>
      <c r="B2168" s="10" t="s">
        <v>2951</v>
      </c>
      <c r="C2168" s="11" t="s">
        <v>1012</v>
      </c>
    </row>
    <row r="2169" spans="1:3" s="10" customFormat="1" ht="28.5">
      <c r="A2169" s="31" t="s">
        <v>10113</v>
      </c>
      <c r="B2169" s="10" t="s">
        <v>2952</v>
      </c>
      <c r="C2169" s="11" t="s">
        <v>938</v>
      </c>
    </row>
    <row r="2170" spans="1:3" s="10" customFormat="1" ht="28.5">
      <c r="A2170" s="31" t="s">
        <v>10114</v>
      </c>
      <c r="B2170" s="10" t="s">
        <v>2953</v>
      </c>
      <c r="C2170" s="11" t="s">
        <v>1027</v>
      </c>
    </row>
    <row r="2171" spans="1:3" s="10" customFormat="1" ht="28.5">
      <c r="A2171" s="31" t="s">
        <v>10115</v>
      </c>
      <c r="B2171" s="10" t="s">
        <v>2954</v>
      </c>
      <c r="C2171" s="11" t="s">
        <v>2387</v>
      </c>
    </row>
    <row r="2172" spans="1:3" s="10" customFormat="1" ht="28.5">
      <c r="A2172" s="31" t="s">
        <v>8795</v>
      </c>
      <c r="B2172" s="10" t="s">
        <v>2955</v>
      </c>
      <c r="C2172" s="11" t="s">
        <v>1058</v>
      </c>
    </row>
    <row r="2173" spans="1:3" s="10" customFormat="1" ht="42.75">
      <c r="A2173" s="31" t="s">
        <v>8878</v>
      </c>
      <c r="B2173" s="10" t="s">
        <v>2956</v>
      </c>
      <c r="C2173" s="11" t="s">
        <v>1194</v>
      </c>
    </row>
    <row r="2174" spans="1:3" s="10" customFormat="1" ht="28.5">
      <c r="A2174" s="31" t="s">
        <v>10116</v>
      </c>
      <c r="B2174" s="10" t="s">
        <v>2957</v>
      </c>
      <c r="C2174" s="11" t="s">
        <v>1027</v>
      </c>
    </row>
    <row r="2175" spans="1:3" s="10" customFormat="1" ht="28.5">
      <c r="A2175" s="31" t="s">
        <v>10117</v>
      </c>
      <c r="B2175" s="10" t="s">
        <v>2958</v>
      </c>
      <c r="C2175" s="11" t="s">
        <v>1907</v>
      </c>
    </row>
    <row r="2176" spans="1:3" s="10" customFormat="1" ht="42.75">
      <c r="A2176" s="31" t="s">
        <v>10118</v>
      </c>
      <c r="B2176" s="10" t="s">
        <v>2959</v>
      </c>
      <c r="C2176" s="11" t="s">
        <v>1196</v>
      </c>
    </row>
    <row r="2177" spans="1:3" s="10" customFormat="1" ht="28.5">
      <c r="A2177" s="31" t="s">
        <v>10119</v>
      </c>
      <c r="B2177" s="10" t="s">
        <v>2960</v>
      </c>
      <c r="C2177" s="11" t="s">
        <v>2074</v>
      </c>
    </row>
    <row r="2178" spans="1:3" s="10" customFormat="1" ht="42.75">
      <c r="A2178" s="31" t="s">
        <v>10120</v>
      </c>
      <c r="B2178" s="10" t="s">
        <v>2961</v>
      </c>
      <c r="C2178" s="11" t="s">
        <v>1196</v>
      </c>
    </row>
    <row r="2179" spans="1:3" s="10" customFormat="1" ht="42.75">
      <c r="A2179" s="31" t="s">
        <v>10121</v>
      </c>
      <c r="B2179" s="10" t="s">
        <v>2962</v>
      </c>
      <c r="C2179" s="11" t="s">
        <v>2306</v>
      </c>
    </row>
    <row r="2180" spans="1:3" s="10" customFormat="1" ht="28.5">
      <c r="A2180" s="31" t="s">
        <v>10122</v>
      </c>
      <c r="B2180" s="10" t="s">
        <v>2963</v>
      </c>
      <c r="C2180" s="11" t="s">
        <v>1087</v>
      </c>
    </row>
    <row r="2181" spans="1:3" s="10" customFormat="1" ht="42.75">
      <c r="A2181" s="31" t="s">
        <v>10123</v>
      </c>
      <c r="B2181" s="10" t="s">
        <v>2964</v>
      </c>
      <c r="C2181" s="11" t="s">
        <v>786</v>
      </c>
    </row>
    <row r="2182" spans="1:3" s="10" customFormat="1" ht="57">
      <c r="A2182" s="31" t="s">
        <v>10124</v>
      </c>
      <c r="B2182" s="10" t="s">
        <v>2965</v>
      </c>
      <c r="C2182" s="11" t="s">
        <v>2966</v>
      </c>
    </row>
    <row r="2183" spans="1:3" s="10" customFormat="1" ht="42.75">
      <c r="A2183" s="31" t="s">
        <v>10125</v>
      </c>
      <c r="B2183" s="10" t="s">
        <v>2967</v>
      </c>
      <c r="C2183" s="11" t="s">
        <v>786</v>
      </c>
    </row>
    <row r="2184" spans="1:3" s="10" customFormat="1" ht="42.75">
      <c r="A2184" s="31" t="s">
        <v>10126</v>
      </c>
      <c r="B2184" s="10" t="s">
        <v>2968</v>
      </c>
      <c r="C2184" s="11" t="s">
        <v>786</v>
      </c>
    </row>
    <row r="2185" spans="1:3" s="10" customFormat="1" ht="42.75">
      <c r="A2185" s="31" t="s">
        <v>10127</v>
      </c>
      <c r="B2185" s="10" t="s">
        <v>2969</v>
      </c>
      <c r="C2185" s="11" t="s">
        <v>2861</v>
      </c>
    </row>
    <row r="2186" spans="1:3" s="10" customFormat="1" ht="42.75">
      <c r="A2186" s="31" t="s">
        <v>10128</v>
      </c>
      <c r="B2186" s="10" t="s">
        <v>2970</v>
      </c>
      <c r="C2186" s="11" t="s">
        <v>2971</v>
      </c>
    </row>
    <row r="2187" spans="1:3" s="10" customFormat="1" ht="28.5">
      <c r="A2187" s="31" t="s">
        <v>10129</v>
      </c>
      <c r="B2187" s="10" t="s">
        <v>2972</v>
      </c>
      <c r="C2187" s="11" t="s">
        <v>2193</v>
      </c>
    </row>
    <row r="2188" spans="1:3" s="10" customFormat="1" ht="42.75">
      <c r="A2188" s="31" t="s">
        <v>10130</v>
      </c>
      <c r="B2188" s="10" t="s">
        <v>2973</v>
      </c>
      <c r="C2188" s="11" t="s">
        <v>2861</v>
      </c>
    </row>
    <row r="2189" spans="1:3" s="10" customFormat="1" ht="42.75">
      <c r="A2189" s="31" t="s">
        <v>10131</v>
      </c>
      <c r="B2189" s="10" t="s">
        <v>2974</v>
      </c>
      <c r="C2189" s="11" t="s">
        <v>2971</v>
      </c>
    </row>
    <row r="2190" spans="1:3" s="10" customFormat="1" ht="42.75">
      <c r="A2190" s="31" t="s">
        <v>10132</v>
      </c>
      <c r="B2190" s="10" t="s">
        <v>2975</v>
      </c>
      <c r="C2190" s="11" t="s">
        <v>2306</v>
      </c>
    </row>
    <row r="2191" spans="1:3" s="10" customFormat="1">
      <c r="A2191" s="31" t="s">
        <v>10133</v>
      </c>
      <c r="B2191" s="10" t="s">
        <v>2976</v>
      </c>
      <c r="C2191" s="11" t="s">
        <v>2977</v>
      </c>
    </row>
    <row r="2192" spans="1:3" s="10" customFormat="1">
      <c r="A2192" s="31" t="s">
        <v>10134</v>
      </c>
      <c r="B2192" s="10" t="s">
        <v>2978</v>
      </c>
      <c r="C2192" s="11" t="s">
        <v>2979</v>
      </c>
    </row>
    <row r="2193" spans="1:3" s="10" customFormat="1" ht="42.75">
      <c r="A2193" s="31" t="s">
        <v>10135</v>
      </c>
      <c r="B2193" s="10" t="s">
        <v>2980</v>
      </c>
      <c r="C2193" s="11" t="s">
        <v>2313</v>
      </c>
    </row>
    <row r="2194" spans="1:3" s="10" customFormat="1" ht="28.5">
      <c r="A2194" s="31" t="s">
        <v>9396</v>
      </c>
      <c r="B2194" s="10" t="s">
        <v>2981</v>
      </c>
      <c r="C2194" s="11" t="s">
        <v>1970</v>
      </c>
    </row>
    <row r="2195" spans="1:3" s="10" customFormat="1" ht="57">
      <c r="A2195" s="31" t="s">
        <v>10136</v>
      </c>
      <c r="B2195" s="10" t="s">
        <v>2982</v>
      </c>
      <c r="C2195" s="11" t="s">
        <v>2983</v>
      </c>
    </row>
    <row r="2196" spans="1:3" s="10" customFormat="1" ht="28.5">
      <c r="A2196" s="31" t="s">
        <v>10082</v>
      </c>
      <c r="B2196" s="10" t="s">
        <v>2984</v>
      </c>
      <c r="C2196" s="11" t="s">
        <v>2913</v>
      </c>
    </row>
    <row r="2197" spans="1:3" s="10" customFormat="1" ht="28.5">
      <c r="A2197" s="31" t="s">
        <v>9653</v>
      </c>
      <c r="B2197" s="10" t="s">
        <v>2985</v>
      </c>
      <c r="C2197" s="11" t="s">
        <v>779</v>
      </c>
    </row>
    <row r="2198" spans="1:3" s="10" customFormat="1" ht="42.75">
      <c r="A2198" s="31" t="s">
        <v>10137</v>
      </c>
      <c r="B2198" s="10" t="s">
        <v>2986</v>
      </c>
      <c r="C2198" s="11" t="s">
        <v>928</v>
      </c>
    </row>
    <row r="2199" spans="1:3" s="10" customFormat="1" ht="28.5">
      <c r="A2199" s="31" t="s">
        <v>10138</v>
      </c>
      <c r="B2199" s="10" t="s">
        <v>2987</v>
      </c>
      <c r="C2199" s="11" t="s">
        <v>938</v>
      </c>
    </row>
    <row r="2200" spans="1:3" s="10" customFormat="1" ht="42.75">
      <c r="A2200" s="31" t="s">
        <v>10139</v>
      </c>
      <c r="B2200" s="10" t="s">
        <v>2988</v>
      </c>
      <c r="C2200" s="11" t="s">
        <v>786</v>
      </c>
    </row>
    <row r="2201" spans="1:3" s="10" customFormat="1" ht="42.75">
      <c r="A2201" s="31" t="s">
        <v>10140</v>
      </c>
      <c r="B2201" s="10" t="s">
        <v>2989</v>
      </c>
      <c r="C2201" s="11" t="s">
        <v>786</v>
      </c>
    </row>
    <row r="2202" spans="1:3" s="10" customFormat="1" ht="28.5">
      <c r="A2202" s="31" t="s">
        <v>10141</v>
      </c>
      <c r="B2202" s="10" t="s">
        <v>2990</v>
      </c>
      <c r="C2202" s="11" t="s">
        <v>1027</v>
      </c>
    </row>
    <row r="2203" spans="1:3" s="10" customFormat="1" ht="42.75">
      <c r="A2203" s="31" t="s">
        <v>10142</v>
      </c>
      <c r="B2203" s="10" t="s">
        <v>2991</v>
      </c>
      <c r="C2203" s="11" t="s">
        <v>2826</v>
      </c>
    </row>
    <row r="2204" spans="1:3" s="10" customFormat="1" ht="42.75">
      <c r="A2204" s="31" t="s">
        <v>10143</v>
      </c>
      <c r="B2204" s="10" t="s">
        <v>2992</v>
      </c>
      <c r="C2204" s="11" t="s">
        <v>786</v>
      </c>
    </row>
    <row r="2205" spans="1:3" s="10" customFormat="1" ht="57">
      <c r="A2205" s="31" t="s">
        <v>10144</v>
      </c>
      <c r="B2205" s="10" t="s">
        <v>2993</v>
      </c>
      <c r="C2205" s="11" t="s">
        <v>1139</v>
      </c>
    </row>
    <row r="2206" spans="1:3" s="10" customFormat="1" ht="28.5">
      <c r="A2206" s="31" t="s">
        <v>10145</v>
      </c>
      <c r="B2206" s="10" t="s">
        <v>2994</v>
      </c>
      <c r="C2206" s="11" t="s">
        <v>1027</v>
      </c>
    </row>
    <row r="2207" spans="1:3" s="10" customFormat="1" ht="28.5">
      <c r="A2207" s="31" t="s">
        <v>10146</v>
      </c>
      <c r="B2207" s="10" t="s">
        <v>2995</v>
      </c>
      <c r="C2207" s="11" t="s">
        <v>938</v>
      </c>
    </row>
    <row r="2208" spans="1:3" s="10" customFormat="1">
      <c r="A2208" s="31" t="s">
        <v>10147</v>
      </c>
      <c r="B2208" s="10" t="s">
        <v>2996</v>
      </c>
      <c r="C2208" s="11" t="s">
        <v>781</v>
      </c>
    </row>
    <row r="2209" spans="1:3" s="10" customFormat="1" ht="28.5">
      <c r="A2209" s="31" t="s">
        <v>10148</v>
      </c>
      <c r="B2209" s="10" t="s">
        <v>2997</v>
      </c>
      <c r="C2209" s="11" t="s">
        <v>2915</v>
      </c>
    </row>
    <row r="2210" spans="1:3" s="10" customFormat="1" ht="42.75">
      <c r="A2210" s="31" t="s">
        <v>10102</v>
      </c>
      <c r="B2210" s="10" t="s">
        <v>2998</v>
      </c>
      <c r="C2210" s="11" t="s">
        <v>2826</v>
      </c>
    </row>
    <row r="2211" spans="1:3" s="10" customFormat="1" ht="28.5">
      <c r="A2211" s="31" t="s">
        <v>10149</v>
      </c>
      <c r="B2211" s="10" t="s">
        <v>2999</v>
      </c>
      <c r="C2211" s="11" t="s">
        <v>1027</v>
      </c>
    </row>
    <row r="2212" spans="1:3" s="10" customFormat="1" ht="57">
      <c r="A2212" s="31" t="s">
        <v>10150</v>
      </c>
      <c r="B2212" s="10" t="s">
        <v>3000</v>
      </c>
      <c r="C2212" s="11" t="s">
        <v>2983</v>
      </c>
    </row>
    <row r="2213" spans="1:3" s="10" customFormat="1" ht="28.5">
      <c r="A2213" s="31" t="s">
        <v>8794</v>
      </c>
      <c r="B2213" s="10" t="s">
        <v>3001</v>
      </c>
      <c r="C2213" s="11" t="s">
        <v>1058</v>
      </c>
    </row>
    <row r="2214" spans="1:3" s="10" customFormat="1" ht="28.5">
      <c r="A2214" s="31" t="s">
        <v>9855</v>
      </c>
      <c r="B2214" s="10" t="s">
        <v>3002</v>
      </c>
      <c r="C2214" s="11" t="s">
        <v>2635</v>
      </c>
    </row>
    <row r="2215" spans="1:3" s="10" customFormat="1" ht="42.75">
      <c r="A2215" s="31" t="s">
        <v>10151</v>
      </c>
      <c r="B2215" s="10" t="s">
        <v>3003</v>
      </c>
      <c r="C2215" s="11" t="s">
        <v>786</v>
      </c>
    </row>
    <row r="2216" spans="1:3" s="10" customFormat="1" ht="42.75">
      <c r="A2216" s="31" t="s">
        <v>10152</v>
      </c>
      <c r="B2216" s="10" t="s">
        <v>3004</v>
      </c>
      <c r="C2216" s="11" t="s">
        <v>786</v>
      </c>
    </row>
    <row r="2217" spans="1:3" s="10" customFormat="1" ht="28.5">
      <c r="A2217" s="31" t="s">
        <v>10153</v>
      </c>
      <c r="B2217" s="10" t="s">
        <v>3005</v>
      </c>
      <c r="C2217" s="11" t="s">
        <v>2949</v>
      </c>
    </row>
    <row r="2218" spans="1:3" s="10" customFormat="1">
      <c r="A2218" s="31" t="s">
        <v>10154</v>
      </c>
      <c r="B2218" s="10" t="s">
        <v>3006</v>
      </c>
      <c r="C2218" s="11" t="s">
        <v>2979</v>
      </c>
    </row>
    <row r="2219" spans="1:3" s="10" customFormat="1" ht="28.5">
      <c r="A2219" s="31" t="s">
        <v>10155</v>
      </c>
      <c r="B2219" s="10" t="s">
        <v>3007</v>
      </c>
      <c r="C2219" s="11" t="s">
        <v>779</v>
      </c>
    </row>
    <row r="2220" spans="1:3" s="10" customFormat="1" ht="28.5">
      <c r="A2220" s="31" t="s">
        <v>10156</v>
      </c>
      <c r="B2220" s="10" t="s">
        <v>3008</v>
      </c>
      <c r="C2220" s="11" t="s">
        <v>838</v>
      </c>
    </row>
    <row r="2221" spans="1:3" s="10" customFormat="1" ht="28.5">
      <c r="A2221" s="31" t="s">
        <v>10157</v>
      </c>
      <c r="B2221" s="10" t="s">
        <v>3009</v>
      </c>
      <c r="C2221" s="11" t="s">
        <v>2395</v>
      </c>
    </row>
    <row r="2222" spans="1:3" s="10" customFormat="1" ht="28.5">
      <c r="A2222" s="31" t="s">
        <v>8826</v>
      </c>
      <c r="B2222" s="10" t="s">
        <v>3010</v>
      </c>
      <c r="C2222" s="11" t="s">
        <v>1114</v>
      </c>
    </row>
    <row r="2223" spans="1:3" s="10" customFormat="1" ht="28.5">
      <c r="A2223" s="31" t="s">
        <v>10158</v>
      </c>
      <c r="B2223" s="10" t="s">
        <v>3011</v>
      </c>
      <c r="C2223" s="11" t="s">
        <v>1027</v>
      </c>
    </row>
    <row r="2224" spans="1:3" s="10" customFormat="1" ht="28.5">
      <c r="A2224" s="31" t="s">
        <v>10159</v>
      </c>
      <c r="B2224" s="10" t="s">
        <v>3012</v>
      </c>
      <c r="C2224" s="11" t="s">
        <v>2181</v>
      </c>
    </row>
    <row r="2225" spans="1:3" s="10" customFormat="1" ht="42.75">
      <c r="A2225" s="31" t="s">
        <v>10160</v>
      </c>
      <c r="B2225" s="10" t="s">
        <v>3013</v>
      </c>
      <c r="C2225" s="11" t="s">
        <v>1175</v>
      </c>
    </row>
    <row r="2226" spans="1:3" s="10" customFormat="1" ht="28.5">
      <c r="A2226" s="31" t="s">
        <v>10161</v>
      </c>
      <c r="B2226" s="10" t="s">
        <v>3014</v>
      </c>
      <c r="C2226" s="11" t="s">
        <v>1027</v>
      </c>
    </row>
    <row r="2227" spans="1:3" s="10" customFormat="1" ht="28.5">
      <c r="A2227" s="31" t="s">
        <v>10162</v>
      </c>
      <c r="B2227" s="10" t="s">
        <v>3015</v>
      </c>
      <c r="C2227" s="11" t="s">
        <v>2181</v>
      </c>
    </row>
    <row r="2228" spans="1:3" s="10" customFormat="1" ht="28.5">
      <c r="A2228" s="31" t="s">
        <v>10163</v>
      </c>
      <c r="B2228" s="10" t="s">
        <v>3016</v>
      </c>
      <c r="C2228" s="11" t="s">
        <v>1027</v>
      </c>
    </row>
    <row r="2229" spans="1:3" s="10" customFormat="1" ht="28.5">
      <c r="A2229" s="31" t="s">
        <v>10164</v>
      </c>
      <c r="B2229" s="10" t="s">
        <v>3017</v>
      </c>
      <c r="C2229" s="11" t="s">
        <v>1027</v>
      </c>
    </row>
    <row r="2230" spans="1:3" s="10" customFormat="1" ht="42.75">
      <c r="A2230" s="31" t="s">
        <v>9568</v>
      </c>
      <c r="B2230" s="10" t="s">
        <v>3018</v>
      </c>
      <c r="C2230" s="11" t="s">
        <v>2212</v>
      </c>
    </row>
    <row r="2231" spans="1:3" s="10" customFormat="1" ht="28.5">
      <c r="A2231" s="31" t="s">
        <v>10165</v>
      </c>
      <c r="B2231" s="10" t="s">
        <v>3019</v>
      </c>
      <c r="C2231" s="11" t="s">
        <v>2387</v>
      </c>
    </row>
    <row r="2232" spans="1:3" s="10" customFormat="1" ht="28.5">
      <c r="A2232" s="31" t="s">
        <v>10166</v>
      </c>
      <c r="B2232" s="10" t="s">
        <v>3020</v>
      </c>
      <c r="C2232" s="11" t="s">
        <v>2753</v>
      </c>
    </row>
    <row r="2233" spans="1:3" s="10" customFormat="1" ht="57">
      <c r="A2233" s="31" t="s">
        <v>10167</v>
      </c>
      <c r="B2233" s="10" t="s">
        <v>3021</v>
      </c>
      <c r="C2233" s="11" t="s">
        <v>2478</v>
      </c>
    </row>
    <row r="2234" spans="1:3" s="10" customFormat="1" ht="28.5">
      <c r="A2234" s="31" t="s">
        <v>10168</v>
      </c>
      <c r="B2234" s="10" t="s">
        <v>3022</v>
      </c>
      <c r="C2234" s="11" t="s">
        <v>1003</v>
      </c>
    </row>
    <row r="2235" spans="1:3" s="10" customFormat="1" ht="28.5">
      <c r="A2235" s="31" t="s">
        <v>10169</v>
      </c>
      <c r="B2235" s="10" t="s">
        <v>3023</v>
      </c>
      <c r="C2235" s="11" t="s">
        <v>1058</v>
      </c>
    </row>
    <row r="2236" spans="1:3" s="10" customFormat="1" ht="28.5">
      <c r="A2236" s="31" t="s">
        <v>10170</v>
      </c>
      <c r="B2236" s="10" t="s">
        <v>3024</v>
      </c>
      <c r="C2236" s="11" t="s">
        <v>838</v>
      </c>
    </row>
    <row r="2237" spans="1:3" s="10" customFormat="1" ht="28.5">
      <c r="A2237" s="31" t="s">
        <v>10171</v>
      </c>
      <c r="B2237" s="10" t="s">
        <v>3025</v>
      </c>
      <c r="C2237" s="11" t="s">
        <v>884</v>
      </c>
    </row>
    <row r="2238" spans="1:3" s="10" customFormat="1" ht="42.75">
      <c r="A2238" s="31" t="s">
        <v>10142</v>
      </c>
      <c r="B2238" s="10" t="s">
        <v>3026</v>
      </c>
      <c r="C2238" s="11" t="s">
        <v>2826</v>
      </c>
    </row>
    <row r="2239" spans="1:3" s="10" customFormat="1" ht="28.5">
      <c r="A2239" s="31" t="s">
        <v>8612</v>
      </c>
      <c r="B2239" s="10" t="s">
        <v>3027</v>
      </c>
      <c r="C2239" s="11" t="s">
        <v>779</v>
      </c>
    </row>
    <row r="2240" spans="1:3" s="10" customFormat="1" ht="28.5">
      <c r="A2240" s="31" t="s">
        <v>10172</v>
      </c>
      <c r="B2240" s="10" t="s">
        <v>3028</v>
      </c>
      <c r="C2240" s="11" t="s">
        <v>2843</v>
      </c>
    </row>
    <row r="2241" spans="1:3" s="10" customFormat="1" ht="42.75">
      <c r="A2241" s="31" t="s">
        <v>10173</v>
      </c>
      <c r="B2241" s="10" t="s">
        <v>3029</v>
      </c>
      <c r="C2241" s="11" t="s">
        <v>2971</v>
      </c>
    </row>
    <row r="2242" spans="1:3" s="10" customFormat="1" ht="42.75">
      <c r="A2242" s="31" t="s">
        <v>10174</v>
      </c>
      <c r="B2242" s="10" t="s">
        <v>3030</v>
      </c>
      <c r="C2242" s="11" t="s">
        <v>928</v>
      </c>
    </row>
    <row r="2243" spans="1:3" s="10" customFormat="1" ht="42.75">
      <c r="A2243" s="31" t="s">
        <v>10175</v>
      </c>
      <c r="B2243" s="10" t="s">
        <v>3031</v>
      </c>
      <c r="C2243" s="11" t="s">
        <v>2473</v>
      </c>
    </row>
    <row r="2244" spans="1:3" s="10" customFormat="1" ht="57">
      <c r="A2244" s="31" t="s">
        <v>9627</v>
      </c>
      <c r="B2244" s="10" t="s">
        <v>3032</v>
      </c>
      <c r="C2244" s="11" t="s">
        <v>2302</v>
      </c>
    </row>
    <row r="2245" spans="1:3" s="10" customFormat="1" ht="28.5">
      <c r="A2245" s="31" t="s">
        <v>10176</v>
      </c>
      <c r="B2245" s="10" t="s">
        <v>3033</v>
      </c>
      <c r="C2245" s="11" t="s">
        <v>1012</v>
      </c>
    </row>
    <row r="2246" spans="1:3" s="10" customFormat="1" ht="28.5">
      <c r="A2246" s="31" t="s">
        <v>10177</v>
      </c>
      <c r="B2246" s="10" t="s">
        <v>3034</v>
      </c>
      <c r="C2246" s="11" t="s">
        <v>3035</v>
      </c>
    </row>
    <row r="2247" spans="1:3" s="10" customFormat="1" ht="57">
      <c r="A2247" s="31" t="s">
        <v>10178</v>
      </c>
      <c r="B2247" s="10" t="s">
        <v>3036</v>
      </c>
      <c r="C2247" s="11" t="s">
        <v>2983</v>
      </c>
    </row>
    <row r="2248" spans="1:3" s="10" customFormat="1" ht="28.5">
      <c r="A2248" s="31" t="s">
        <v>10096</v>
      </c>
      <c r="B2248" s="10" t="s">
        <v>3037</v>
      </c>
      <c r="C2248" s="11" t="s">
        <v>2932</v>
      </c>
    </row>
    <row r="2249" spans="1:3" s="10" customFormat="1" ht="42.75">
      <c r="A2249" s="31" t="s">
        <v>10179</v>
      </c>
      <c r="B2249" s="10" t="s">
        <v>3038</v>
      </c>
      <c r="C2249" s="11" t="s">
        <v>1196</v>
      </c>
    </row>
    <row r="2250" spans="1:3" s="10" customFormat="1" ht="57">
      <c r="A2250" s="31" t="s">
        <v>10180</v>
      </c>
      <c r="B2250" s="10" t="s">
        <v>3039</v>
      </c>
      <c r="C2250" s="11" t="s">
        <v>3040</v>
      </c>
    </row>
    <row r="2251" spans="1:3" s="10" customFormat="1" ht="28.5">
      <c r="A2251" s="31" t="s">
        <v>10181</v>
      </c>
      <c r="B2251" s="10" t="s">
        <v>3041</v>
      </c>
      <c r="C2251" s="11" t="s">
        <v>2345</v>
      </c>
    </row>
    <row r="2252" spans="1:3" s="10" customFormat="1" ht="42.75">
      <c r="A2252" s="31" t="s">
        <v>10182</v>
      </c>
      <c r="B2252" s="10" t="s">
        <v>3042</v>
      </c>
      <c r="C2252" s="11" t="s">
        <v>3043</v>
      </c>
    </row>
    <row r="2253" spans="1:3" s="10" customFormat="1" ht="28.5">
      <c r="A2253" s="31" t="s">
        <v>10183</v>
      </c>
      <c r="B2253" s="10" t="s">
        <v>3044</v>
      </c>
      <c r="C2253" s="11" t="s">
        <v>1087</v>
      </c>
    </row>
    <row r="2254" spans="1:3" s="10" customFormat="1" ht="28.5">
      <c r="A2254" s="31" t="s">
        <v>10184</v>
      </c>
      <c r="B2254" s="10" t="s">
        <v>3045</v>
      </c>
      <c r="C2254" s="11" t="s">
        <v>1003</v>
      </c>
    </row>
    <row r="2255" spans="1:3" s="10" customFormat="1" ht="42.75">
      <c r="A2255" s="31" t="s">
        <v>10185</v>
      </c>
      <c r="B2255" s="10" t="s">
        <v>3046</v>
      </c>
      <c r="C2255" s="11" t="s">
        <v>3043</v>
      </c>
    </row>
    <row r="2256" spans="1:3" s="10" customFormat="1" ht="28.5">
      <c r="A2256" s="31" t="s">
        <v>9676</v>
      </c>
      <c r="B2256" s="10" t="s">
        <v>3047</v>
      </c>
      <c r="C2256" s="11" t="s">
        <v>1104</v>
      </c>
    </row>
    <row r="2257" spans="1:3" s="10" customFormat="1" ht="42.75">
      <c r="A2257" s="31" t="s">
        <v>9405</v>
      </c>
      <c r="B2257" s="10" t="s">
        <v>3048</v>
      </c>
      <c r="C2257" s="11" t="s">
        <v>1196</v>
      </c>
    </row>
    <row r="2258" spans="1:3" s="10" customFormat="1" ht="28.5">
      <c r="A2258" s="31" t="s">
        <v>10186</v>
      </c>
      <c r="B2258" s="10" t="s">
        <v>3049</v>
      </c>
      <c r="C2258" s="11" t="s">
        <v>1081</v>
      </c>
    </row>
    <row r="2259" spans="1:3" s="10" customFormat="1" ht="28.5">
      <c r="A2259" s="31" t="s">
        <v>10187</v>
      </c>
      <c r="B2259" s="10" t="s">
        <v>3050</v>
      </c>
      <c r="C2259" s="11" t="s">
        <v>1066</v>
      </c>
    </row>
    <row r="2260" spans="1:3" s="10" customFormat="1" ht="42.75">
      <c r="A2260" s="31" t="s">
        <v>10188</v>
      </c>
      <c r="B2260" s="10" t="s">
        <v>3051</v>
      </c>
      <c r="C2260" s="11" t="s">
        <v>1044</v>
      </c>
    </row>
    <row r="2261" spans="1:3" s="10" customFormat="1">
      <c r="A2261" s="31" t="s">
        <v>8921</v>
      </c>
      <c r="B2261" s="10" t="s">
        <v>3052</v>
      </c>
      <c r="C2261" s="11" t="s">
        <v>1254</v>
      </c>
    </row>
    <row r="2262" spans="1:3" s="10" customFormat="1" ht="42.75">
      <c r="A2262" s="31" t="s">
        <v>10160</v>
      </c>
      <c r="B2262" s="10" t="s">
        <v>3053</v>
      </c>
      <c r="C2262" s="11" t="s">
        <v>1175</v>
      </c>
    </row>
    <row r="2263" spans="1:3" s="10" customFormat="1" ht="28.5">
      <c r="A2263" s="31" t="s">
        <v>10189</v>
      </c>
      <c r="B2263" s="10" t="s">
        <v>3054</v>
      </c>
      <c r="C2263" s="11" t="s">
        <v>2387</v>
      </c>
    </row>
    <row r="2264" spans="1:3" s="10" customFormat="1" ht="28.5">
      <c r="A2264" s="31" t="s">
        <v>9906</v>
      </c>
      <c r="B2264" s="10" t="s">
        <v>3055</v>
      </c>
      <c r="C2264" s="11" t="s">
        <v>2387</v>
      </c>
    </row>
    <row r="2265" spans="1:3" s="10" customFormat="1" ht="57">
      <c r="A2265" s="31" t="s">
        <v>10190</v>
      </c>
      <c r="B2265" s="10" t="s">
        <v>3056</v>
      </c>
      <c r="C2265" s="11" t="s">
        <v>3040</v>
      </c>
    </row>
    <row r="2266" spans="1:3" s="10" customFormat="1" ht="28.5">
      <c r="A2266" s="31" t="s">
        <v>10191</v>
      </c>
      <c r="B2266" s="10" t="s">
        <v>3057</v>
      </c>
      <c r="C2266" s="11" t="s">
        <v>1235</v>
      </c>
    </row>
    <row r="2267" spans="1:3" s="10" customFormat="1" ht="28.5">
      <c r="A2267" s="31" t="s">
        <v>10192</v>
      </c>
      <c r="B2267" s="10" t="s">
        <v>3058</v>
      </c>
      <c r="C2267" s="11" t="s">
        <v>2915</v>
      </c>
    </row>
    <row r="2268" spans="1:3" s="10" customFormat="1" ht="28.5">
      <c r="A2268" s="31" t="s">
        <v>10193</v>
      </c>
      <c r="B2268" s="10" t="s">
        <v>3059</v>
      </c>
      <c r="C2268" s="11" t="s">
        <v>2635</v>
      </c>
    </row>
    <row r="2269" spans="1:3" s="10" customFormat="1" ht="28.5">
      <c r="A2269" s="31" t="s">
        <v>10194</v>
      </c>
      <c r="B2269" s="10" t="s">
        <v>3060</v>
      </c>
      <c r="C2269" s="11" t="s">
        <v>3061</v>
      </c>
    </row>
    <row r="2270" spans="1:3" s="10" customFormat="1" ht="28.5">
      <c r="A2270" s="31" t="s">
        <v>10195</v>
      </c>
      <c r="B2270" s="10" t="s">
        <v>3062</v>
      </c>
      <c r="C2270" s="11" t="s">
        <v>938</v>
      </c>
    </row>
    <row r="2271" spans="1:3" s="10" customFormat="1" ht="28.5">
      <c r="A2271" s="31" t="s">
        <v>10196</v>
      </c>
      <c r="B2271" s="10" t="s">
        <v>3063</v>
      </c>
      <c r="C2271" s="11" t="s">
        <v>938</v>
      </c>
    </row>
    <row r="2272" spans="1:3" s="10" customFormat="1" ht="28.5">
      <c r="A2272" s="31" t="s">
        <v>10197</v>
      </c>
      <c r="B2272" s="10" t="s">
        <v>3064</v>
      </c>
      <c r="C2272" s="11" t="s">
        <v>1093</v>
      </c>
    </row>
    <row r="2273" spans="1:3" s="10" customFormat="1" ht="28.5">
      <c r="A2273" s="31" t="s">
        <v>10198</v>
      </c>
      <c r="B2273" s="10" t="s">
        <v>3065</v>
      </c>
      <c r="C2273" s="11" t="s">
        <v>1093</v>
      </c>
    </row>
    <row r="2274" spans="1:3" s="10" customFormat="1" ht="42.75">
      <c r="A2274" s="31" t="s">
        <v>10199</v>
      </c>
      <c r="B2274" s="10" t="s">
        <v>3066</v>
      </c>
      <c r="C2274" s="11" t="s">
        <v>2212</v>
      </c>
    </row>
    <row r="2275" spans="1:3" s="10" customFormat="1">
      <c r="A2275" s="31" t="s">
        <v>10200</v>
      </c>
      <c r="B2275" s="10" t="s">
        <v>3067</v>
      </c>
      <c r="C2275" s="11" t="s">
        <v>2977</v>
      </c>
    </row>
    <row r="2276" spans="1:3" s="10" customFormat="1" ht="28.5">
      <c r="A2276" s="31" t="s">
        <v>10201</v>
      </c>
      <c r="B2276" s="10" t="s">
        <v>3068</v>
      </c>
      <c r="C2276" s="11" t="s">
        <v>838</v>
      </c>
    </row>
    <row r="2277" spans="1:3" s="10" customFormat="1">
      <c r="A2277" s="31" t="s">
        <v>10202</v>
      </c>
      <c r="B2277" s="10" t="s">
        <v>3069</v>
      </c>
      <c r="C2277" s="11" t="s">
        <v>2977</v>
      </c>
    </row>
    <row r="2278" spans="1:3" s="10" customFormat="1" ht="28.5">
      <c r="A2278" s="31" t="s">
        <v>10203</v>
      </c>
      <c r="B2278" s="10" t="s">
        <v>3070</v>
      </c>
      <c r="C2278" s="11" t="s">
        <v>2949</v>
      </c>
    </row>
    <row r="2279" spans="1:3" s="10" customFormat="1" ht="28.5">
      <c r="A2279" s="31" t="s">
        <v>10204</v>
      </c>
      <c r="B2279" s="10" t="s">
        <v>3071</v>
      </c>
      <c r="C2279" s="11" t="s">
        <v>838</v>
      </c>
    </row>
    <row r="2280" spans="1:3" s="10" customFormat="1" ht="42.75">
      <c r="A2280" s="31" t="s">
        <v>8878</v>
      </c>
      <c r="B2280" s="10" t="s">
        <v>3072</v>
      </c>
      <c r="C2280" s="11" t="s">
        <v>1194</v>
      </c>
    </row>
    <row r="2281" spans="1:3" s="10" customFormat="1">
      <c r="A2281" s="31" t="s">
        <v>10205</v>
      </c>
      <c r="B2281" s="10" t="s">
        <v>3073</v>
      </c>
      <c r="C2281" s="11" t="s">
        <v>2977</v>
      </c>
    </row>
    <row r="2282" spans="1:3" s="10" customFormat="1" ht="42.75">
      <c r="A2282" s="31" t="s">
        <v>10206</v>
      </c>
      <c r="B2282" s="10" t="s">
        <v>3074</v>
      </c>
      <c r="C2282" s="11" t="s">
        <v>1194</v>
      </c>
    </row>
    <row r="2283" spans="1:3" s="10" customFormat="1" ht="28.5">
      <c r="A2283" s="31" t="s">
        <v>10207</v>
      </c>
      <c r="B2283" s="10" t="s">
        <v>3075</v>
      </c>
      <c r="C2283" s="11" t="s">
        <v>3076</v>
      </c>
    </row>
    <row r="2284" spans="1:3" s="10" customFormat="1" ht="42.75">
      <c r="A2284" s="31" t="s">
        <v>10208</v>
      </c>
      <c r="B2284" s="10" t="s">
        <v>3077</v>
      </c>
      <c r="C2284" s="11" t="s">
        <v>786</v>
      </c>
    </row>
    <row r="2285" spans="1:3" s="10" customFormat="1" ht="28.5">
      <c r="A2285" s="31" t="s">
        <v>10209</v>
      </c>
      <c r="B2285" s="10" t="s">
        <v>3078</v>
      </c>
      <c r="C2285" s="11" t="s">
        <v>3079</v>
      </c>
    </row>
    <row r="2286" spans="1:3" s="10" customFormat="1">
      <c r="A2286" s="31" t="s">
        <v>10210</v>
      </c>
      <c r="B2286" s="10" t="s">
        <v>3080</v>
      </c>
      <c r="C2286" s="11" t="s">
        <v>2979</v>
      </c>
    </row>
    <row r="2287" spans="1:3" s="10" customFormat="1" ht="42.75">
      <c r="A2287" s="31" t="s">
        <v>10211</v>
      </c>
      <c r="B2287" s="10" t="s">
        <v>3081</v>
      </c>
      <c r="C2287" s="11" t="s">
        <v>786</v>
      </c>
    </row>
    <row r="2288" spans="1:3" s="10" customFormat="1" ht="42.75">
      <c r="A2288" s="31" t="s">
        <v>8872</v>
      </c>
      <c r="B2288" s="10" t="s">
        <v>3082</v>
      </c>
      <c r="C2288" s="11" t="s">
        <v>1175</v>
      </c>
    </row>
    <row r="2289" spans="1:3" s="10" customFormat="1">
      <c r="A2289" s="31" t="s">
        <v>10212</v>
      </c>
      <c r="B2289" s="10" t="s">
        <v>3083</v>
      </c>
      <c r="C2289" s="11" t="s">
        <v>2977</v>
      </c>
    </row>
    <row r="2290" spans="1:3" s="10" customFormat="1" ht="42.75">
      <c r="A2290" s="31" t="s">
        <v>10213</v>
      </c>
      <c r="B2290" s="10" t="s">
        <v>3084</v>
      </c>
      <c r="C2290" s="11" t="s">
        <v>786</v>
      </c>
    </row>
    <row r="2291" spans="1:3" s="10" customFormat="1" ht="28.5">
      <c r="A2291" s="31" t="s">
        <v>9595</v>
      </c>
      <c r="B2291" s="10" t="s">
        <v>3085</v>
      </c>
      <c r="C2291" s="11" t="s">
        <v>2181</v>
      </c>
    </row>
    <row r="2292" spans="1:3" s="10" customFormat="1" ht="42.75">
      <c r="A2292" s="31" t="s">
        <v>8871</v>
      </c>
      <c r="B2292" s="10" t="s">
        <v>3086</v>
      </c>
      <c r="C2292" s="11" t="s">
        <v>1175</v>
      </c>
    </row>
    <row r="2293" spans="1:3" s="10" customFormat="1" ht="42.75">
      <c r="A2293" s="31" t="s">
        <v>10214</v>
      </c>
      <c r="B2293" s="10" t="s">
        <v>3087</v>
      </c>
      <c r="C2293" s="11" t="s">
        <v>2391</v>
      </c>
    </row>
    <row r="2294" spans="1:3" s="10" customFormat="1">
      <c r="A2294" s="31" t="s">
        <v>10215</v>
      </c>
      <c r="B2294" s="10" t="s">
        <v>3088</v>
      </c>
      <c r="C2294" s="11" t="s">
        <v>771</v>
      </c>
    </row>
    <row r="2295" spans="1:3" s="10" customFormat="1" ht="28.5">
      <c r="A2295" s="31" t="s">
        <v>10216</v>
      </c>
      <c r="B2295" s="10" t="s">
        <v>3089</v>
      </c>
      <c r="C2295" s="11" t="s">
        <v>1012</v>
      </c>
    </row>
    <row r="2296" spans="1:3" s="10" customFormat="1" ht="28.5">
      <c r="A2296" s="31" t="s">
        <v>10217</v>
      </c>
      <c r="B2296" s="10" t="s">
        <v>3090</v>
      </c>
      <c r="C2296" s="11" t="s">
        <v>1899</v>
      </c>
    </row>
    <row r="2297" spans="1:3" s="10" customFormat="1" ht="42.75">
      <c r="A2297" s="31" t="s">
        <v>10218</v>
      </c>
      <c r="B2297" s="10" t="s">
        <v>3091</v>
      </c>
      <c r="C2297" s="11" t="s">
        <v>3092</v>
      </c>
    </row>
    <row r="2298" spans="1:3" s="10" customFormat="1" ht="57">
      <c r="A2298" s="31" t="s">
        <v>10219</v>
      </c>
      <c r="B2298" s="10" t="s">
        <v>3093</v>
      </c>
      <c r="C2298" s="11" t="s">
        <v>3094</v>
      </c>
    </row>
    <row r="2299" spans="1:3" s="10" customFormat="1" ht="28.5">
      <c r="A2299" s="31" t="s">
        <v>8658</v>
      </c>
      <c r="B2299" s="10" t="s">
        <v>3095</v>
      </c>
      <c r="C2299" s="11" t="s">
        <v>884</v>
      </c>
    </row>
    <row r="2300" spans="1:3" s="10" customFormat="1" ht="28.5">
      <c r="A2300" s="31" t="s">
        <v>10220</v>
      </c>
      <c r="B2300" s="10" t="s">
        <v>3096</v>
      </c>
      <c r="C2300" s="11" t="s">
        <v>2378</v>
      </c>
    </row>
    <row r="2301" spans="1:3" s="10" customFormat="1" ht="28.5">
      <c r="A2301" s="31" t="s">
        <v>10221</v>
      </c>
      <c r="B2301" s="10" t="s">
        <v>3097</v>
      </c>
      <c r="C2301" s="11" t="s">
        <v>3098</v>
      </c>
    </row>
    <row r="2302" spans="1:3" s="10" customFormat="1" ht="28.5">
      <c r="A2302" s="31" t="s">
        <v>10222</v>
      </c>
      <c r="B2302" s="10" t="s">
        <v>3099</v>
      </c>
      <c r="C2302" s="11" t="s">
        <v>2095</v>
      </c>
    </row>
    <row r="2303" spans="1:3" s="10" customFormat="1" ht="42.75">
      <c r="A2303" s="31" t="s">
        <v>10223</v>
      </c>
      <c r="B2303" s="10" t="s">
        <v>3100</v>
      </c>
      <c r="C2303" s="11" t="s">
        <v>3101</v>
      </c>
    </row>
    <row r="2304" spans="1:3" s="10" customFormat="1" ht="28.5">
      <c r="A2304" s="31" t="s">
        <v>10224</v>
      </c>
      <c r="B2304" s="10" t="s">
        <v>3102</v>
      </c>
      <c r="C2304" s="11" t="s">
        <v>2942</v>
      </c>
    </row>
    <row r="2305" spans="1:3" s="10" customFormat="1" ht="28.5">
      <c r="A2305" s="31" t="s">
        <v>10225</v>
      </c>
      <c r="B2305" s="10" t="s">
        <v>3103</v>
      </c>
      <c r="C2305" s="11" t="s">
        <v>838</v>
      </c>
    </row>
    <row r="2306" spans="1:3" s="10" customFormat="1" ht="42.75">
      <c r="A2306" s="31" t="s">
        <v>10226</v>
      </c>
      <c r="B2306" s="10" t="s">
        <v>3104</v>
      </c>
      <c r="C2306" s="11" t="s">
        <v>3092</v>
      </c>
    </row>
    <row r="2307" spans="1:3" s="10" customFormat="1" ht="28.5">
      <c r="A2307" s="31" t="s">
        <v>10227</v>
      </c>
      <c r="B2307" s="10" t="s">
        <v>3105</v>
      </c>
      <c r="C2307" s="11" t="s">
        <v>2776</v>
      </c>
    </row>
    <row r="2308" spans="1:3" s="10" customFormat="1" ht="28.5">
      <c r="A2308" s="31" t="s">
        <v>10228</v>
      </c>
      <c r="B2308" s="10" t="s">
        <v>3106</v>
      </c>
      <c r="C2308" s="11" t="s">
        <v>838</v>
      </c>
    </row>
    <row r="2309" spans="1:3" s="10" customFormat="1" ht="28.5">
      <c r="A2309" s="31" t="s">
        <v>10229</v>
      </c>
      <c r="B2309" s="10" t="s">
        <v>3107</v>
      </c>
      <c r="C2309" s="11" t="s">
        <v>1899</v>
      </c>
    </row>
    <row r="2310" spans="1:3" s="10" customFormat="1" ht="42.75">
      <c r="A2310" s="31" t="s">
        <v>10230</v>
      </c>
      <c r="B2310" s="10" t="s">
        <v>3108</v>
      </c>
      <c r="C2310" s="11" t="s">
        <v>2588</v>
      </c>
    </row>
    <row r="2311" spans="1:3" s="10" customFormat="1" ht="28.5">
      <c r="A2311" s="31" t="s">
        <v>10231</v>
      </c>
      <c r="B2311" s="10" t="s">
        <v>3109</v>
      </c>
      <c r="C2311" s="11" t="s">
        <v>3035</v>
      </c>
    </row>
    <row r="2312" spans="1:3" s="10" customFormat="1" ht="28.5">
      <c r="A2312" s="31" t="s">
        <v>8796</v>
      </c>
      <c r="B2312" s="10" t="s">
        <v>3110</v>
      </c>
      <c r="C2312" s="11" t="s">
        <v>1081</v>
      </c>
    </row>
    <row r="2313" spans="1:3" s="10" customFormat="1" ht="42.75">
      <c r="A2313" s="31" t="s">
        <v>8871</v>
      </c>
      <c r="B2313" s="10" t="s">
        <v>3111</v>
      </c>
      <c r="C2313" s="11" t="s">
        <v>1175</v>
      </c>
    </row>
    <row r="2314" spans="1:3" s="10" customFormat="1" ht="42.75">
      <c r="A2314" s="31" t="s">
        <v>10232</v>
      </c>
      <c r="B2314" s="10" t="s">
        <v>3112</v>
      </c>
      <c r="C2314" s="11" t="s">
        <v>3113</v>
      </c>
    </row>
    <row r="2315" spans="1:3" s="10" customFormat="1">
      <c r="A2315" s="31" t="s">
        <v>10233</v>
      </c>
      <c r="B2315" s="10" t="s">
        <v>3114</v>
      </c>
      <c r="C2315" s="11" t="s">
        <v>3115</v>
      </c>
    </row>
    <row r="2316" spans="1:3" s="10" customFormat="1" ht="28.5">
      <c r="A2316" s="31" t="s">
        <v>10234</v>
      </c>
      <c r="B2316" s="10" t="s">
        <v>3116</v>
      </c>
      <c r="C2316" s="11" t="s">
        <v>2095</v>
      </c>
    </row>
    <row r="2317" spans="1:3" s="10" customFormat="1" ht="57">
      <c r="A2317" s="31" t="s">
        <v>10235</v>
      </c>
      <c r="B2317" s="10" t="s">
        <v>3117</v>
      </c>
      <c r="C2317" s="11" t="s">
        <v>3094</v>
      </c>
    </row>
    <row r="2318" spans="1:3" s="10" customFormat="1" ht="28.5">
      <c r="A2318" s="31" t="s">
        <v>10236</v>
      </c>
      <c r="B2318" s="10" t="s">
        <v>3118</v>
      </c>
      <c r="C2318" s="11" t="s">
        <v>2387</v>
      </c>
    </row>
    <row r="2319" spans="1:3" s="10" customFormat="1" ht="28.5">
      <c r="A2319" s="31" t="s">
        <v>10237</v>
      </c>
      <c r="B2319" s="10" t="s">
        <v>3119</v>
      </c>
      <c r="C2319" s="11" t="s">
        <v>2843</v>
      </c>
    </row>
    <row r="2320" spans="1:3" s="10" customFormat="1" ht="28.5">
      <c r="A2320" s="31" t="s">
        <v>10238</v>
      </c>
      <c r="B2320" s="10" t="s">
        <v>3120</v>
      </c>
      <c r="C2320" s="11" t="s">
        <v>2635</v>
      </c>
    </row>
    <row r="2321" spans="1:3" s="10" customFormat="1">
      <c r="A2321" s="31" t="s">
        <v>8739</v>
      </c>
      <c r="B2321" s="10" t="s">
        <v>3121</v>
      </c>
      <c r="C2321" s="11" t="s">
        <v>965</v>
      </c>
    </row>
    <row r="2322" spans="1:3" s="10" customFormat="1" ht="28.5">
      <c r="A2322" s="31" t="s">
        <v>10239</v>
      </c>
      <c r="B2322" s="10" t="s">
        <v>3122</v>
      </c>
      <c r="C2322" s="11" t="s">
        <v>2415</v>
      </c>
    </row>
    <row r="2323" spans="1:3" s="10" customFormat="1" ht="28.5">
      <c r="A2323" s="31" t="s">
        <v>10240</v>
      </c>
      <c r="B2323" s="10" t="s">
        <v>3123</v>
      </c>
      <c r="C2323" s="11" t="s">
        <v>1093</v>
      </c>
    </row>
    <row r="2324" spans="1:3" s="10" customFormat="1" ht="28.5">
      <c r="A2324" s="31" t="s">
        <v>10241</v>
      </c>
      <c r="B2324" s="10" t="s">
        <v>3124</v>
      </c>
      <c r="C2324" s="11" t="s">
        <v>1093</v>
      </c>
    </row>
    <row r="2325" spans="1:3" s="10" customFormat="1" ht="42.75">
      <c r="A2325" s="31" t="s">
        <v>10102</v>
      </c>
      <c r="B2325" s="10" t="s">
        <v>3125</v>
      </c>
      <c r="C2325" s="11" t="s">
        <v>2826</v>
      </c>
    </row>
    <row r="2326" spans="1:3" s="10" customFormat="1" ht="28.5">
      <c r="A2326" s="31" t="s">
        <v>10242</v>
      </c>
      <c r="B2326" s="10" t="s">
        <v>3126</v>
      </c>
      <c r="C2326" s="11" t="s">
        <v>3127</v>
      </c>
    </row>
    <row r="2327" spans="1:3" s="10" customFormat="1" ht="28.5">
      <c r="A2327" s="31" t="s">
        <v>10243</v>
      </c>
      <c r="B2327" s="10" t="s">
        <v>3128</v>
      </c>
      <c r="C2327" s="11" t="s">
        <v>1020</v>
      </c>
    </row>
    <row r="2328" spans="1:3" s="10" customFormat="1" ht="42.75">
      <c r="A2328" s="31" t="s">
        <v>10244</v>
      </c>
      <c r="B2328" s="10" t="s">
        <v>3129</v>
      </c>
      <c r="C2328" s="11" t="s">
        <v>3130</v>
      </c>
    </row>
    <row r="2329" spans="1:3" s="10" customFormat="1" ht="42.75">
      <c r="A2329" s="31" t="s">
        <v>10245</v>
      </c>
      <c r="B2329" s="10" t="s">
        <v>3131</v>
      </c>
      <c r="C2329" s="11" t="s">
        <v>1194</v>
      </c>
    </row>
    <row r="2330" spans="1:3" s="10" customFormat="1">
      <c r="A2330" s="31" t="s">
        <v>10246</v>
      </c>
      <c r="B2330" s="10" t="s">
        <v>3132</v>
      </c>
      <c r="C2330" s="11" t="s">
        <v>3133</v>
      </c>
    </row>
    <row r="2331" spans="1:3" s="10" customFormat="1" ht="28.5">
      <c r="A2331" s="31" t="s">
        <v>10247</v>
      </c>
      <c r="B2331" s="10" t="s">
        <v>3134</v>
      </c>
      <c r="C2331" s="11" t="s">
        <v>2395</v>
      </c>
    </row>
    <row r="2332" spans="1:3" s="10" customFormat="1">
      <c r="A2332" s="31" t="s">
        <v>10081</v>
      </c>
      <c r="B2332" s="10" t="s">
        <v>3135</v>
      </c>
      <c r="C2332" s="11" t="s">
        <v>2911</v>
      </c>
    </row>
    <row r="2333" spans="1:3" s="10" customFormat="1" ht="57">
      <c r="A2333" s="31" t="s">
        <v>10248</v>
      </c>
      <c r="B2333" s="10" t="s">
        <v>3136</v>
      </c>
      <c r="C2333" s="11" t="s">
        <v>3094</v>
      </c>
    </row>
    <row r="2334" spans="1:3" s="10" customFormat="1" ht="28.5">
      <c r="A2334" s="31" t="s">
        <v>10249</v>
      </c>
      <c r="B2334" s="10" t="s">
        <v>3137</v>
      </c>
      <c r="C2334" s="11" t="s">
        <v>2915</v>
      </c>
    </row>
    <row r="2335" spans="1:3" s="10" customFormat="1" ht="42.75">
      <c r="A2335" s="31" t="s">
        <v>10250</v>
      </c>
      <c r="B2335" s="10" t="s">
        <v>3138</v>
      </c>
      <c r="C2335" s="11" t="s">
        <v>2212</v>
      </c>
    </row>
    <row r="2336" spans="1:3" s="10" customFormat="1" ht="57">
      <c r="A2336" s="31" t="s">
        <v>10251</v>
      </c>
      <c r="B2336" s="10" t="s">
        <v>3139</v>
      </c>
      <c r="C2336" s="11" t="s">
        <v>1817</v>
      </c>
    </row>
    <row r="2337" spans="1:3" s="10" customFormat="1" ht="42.75">
      <c r="A2337" s="31" t="s">
        <v>9884</v>
      </c>
      <c r="B2337" s="10" t="s">
        <v>3140</v>
      </c>
      <c r="C2337" s="11" t="s">
        <v>1044</v>
      </c>
    </row>
    <row r="2338" spans="1:3" s="10" customFormat="1" ht="42.75">
      <c r="A2338" s="31" t="s">
        <v>8781</v>
      </c>
      <c r="B2338" s="10" t="s">
        <v>3141</v>
      </c>
      <c r="C2338" s="11" t="s">
        <v>1044</v>
      </c>
    </row>
    <row r="2339" spans="1:3" s="10" customFormat="1">
      <c r="A2339" s="31" t="s">
        <v>10252</v>
      </c>
      <c r="B2339" s="10" t="s">
        <v>3142</v>
      </c>
      <c r="C2339" s="11" t="s">
        <v>979</v>
      </c>
    </row>
    <row r="2340" spans="1:3" s="10" customFormat="1">
      <c r="A2340" s="31" t="s">
        <v>10253</v>
      </c>
      <c r="B2340" s="10" t="s">
        <v>3143</v>
      </c>
      <c r="C2340" s="11" t="s">
        <v>979</v>
      </c>
    </row>
    <row r="2341" spans="1:3" s="10" customFormat="1" ht="28.5">
      <c r="A2341" s="31" t="s">
        <v>10254</v>
      </c>
      <c r="B2341" s="10" t="s">
        <v>3144</v>
      </c>
      <c r="C2341" s="11" t="s">
        <v>884</v>
      </c>
    </row>
    <row r="2342" spans="1:3" s="10" customFormat="1">
      <c r="A2342" s="31" t="s">
        <v>10255</v>
      </c>
      <c r="B2342" s="10" t="s">
        <v>3145</v>
      </c>
      <c r="C2342" s="11" t="s">
        <v>979</v>
      </c>
    </row>
    <row r="2343" spans="1:3" s="10" customFormat="1">
      <c r="A2343" s="31" t="s">
        <v>10256</v>
      </c>
      <c r="B2343" s="10" t="s">
        <v>3146</v>
      </c>
      <c r="C2343" s="11" t="s">
        <v>3133</v>
      </c>
    </row>
    <row r="2344" spans="1:3" s="10" customFormat="1" ht="28.5">
      <c r="A2344" s="31" t="s">
        <v>10257</v>
      </c>
      <c r="B2344" s="10" t="s">
        <v>3147</v>
      </c>
      <c r="C2344" s="11" t="s">
        <v>838</v>
      </c>
    </row>
    <row r="2345" spans="1:3" s="10" customFormat="1" ht="28.5">
      <c r="A2345" s="31" t="s">
        <v>8795</v>
      </c>
      <c r="B2345" s="10" t="s">
        <v>3148</v>
      </c>
      <c r="C2345" s="11" t="s">
        <v>1058</v>
      </c>
    </row>
    <row r="2346" spans="1:3" s="10" customFormat="1" ht="28.5">
      <c r="A2346" s="31" t="s">
        <v>9649</v>
      </c>
      <c r="B2346" s="10" t="s">
        <v>3149</v>
      </c>
      <c r="C2346" s="11" t="s">
        <v>1020</v>
      </c>
    </row>
    <row r="2347" spans="1:3" s="10" customFormat="1" ht="28.5">
      <c r="A2347" s="31" t="s">
        <v>8771</v>
      </c>
      <c r="B2347" s="10" t="s">
        <v>3150</v>
      </c>
      <c r="C2347" s="11" t="s">
        <v>1020</v>
      </c>
    </row>
    <row r="2348" spans="1:3" s="10" customFormat="1" ht="28.5">
      <c r="A2348" s="31" t="s">
        <v>10258</v>
      </c>
      <c r="B2348" s="10" t="s">
        <v>3151</v>
      </c>
      <c r="C2348" s="11" t="s">
        <v>2387</v>
      </c>
    </row>
    <row r="2349" spans="1:3" s="10" customFormat="1" ht="28.5">
      <c r="A2349" s="31" t="s">
        <v>10092</v>
      </c>
      <c r="B2349" s="10" t="s">
        <v>3152</v>
      </c>
      <c r="C2349" s="11" t="s">
        <v>2095</v>
      </c>
    </row>
    <row r="2350" spans="1:3" s="10" customFormat="1" ht="42.75">
      <c r="A2350" s="31" t="s">
        <v>10259</v>
      </c>
      <c r="B2350" s="10" t="s">
        <v>3153</v>
      </c>
      <c r="C2350" s="11" t="s">
        <v>1175</v>
      </c>
    </row>
    <row r="2351" spans="1:3" s="10" customFormat="1" ht="42.75">
      <c r="A2351" s="31" t="s">
        <v>10260</v>
      </c>
      <c r="B2351" s="10" t="s">
        <v>3154</v>
      </c>
      <c r="C2351" s="11" t="s">
        <v>786</v>
      </c>
    </row>
    <row r="2352" spans="1:3" s="10" customFormat="1" ht="28.5">
      <c r="A2352" s="31" t="s">
        <v>10261</v>
      </c>
      <c r="B2352" s="10" t="s">
        <v>3155</v>
      </c>
      <c r="C2352" s="11" t="s">
        <v>1012</v>
      </c>
    </row>
    <row r="2353" spans="1:3" s="10" customFormat="1" ht="57">
      <c r="A2353" s="31" t="s">
        <v>10262</v>
      </c>
      <c r="B2353" s="10" t="s">
        <v>3156</v>
      </c>
      <c r="C2353" s="11" t="s">
        <v>3094</v>
      </c>
    </row>
    <row r="2354" spans="1:3" s="10" customFormat="1" ht="42.75">
      <c r="A2354" s="31" t="s">
        <v>10263</v>
      </c>
      <c r="B2354" s="10" t="s">
        <v>3157</v>
      </c>
      <c r="C2354" s="11" t="s">
        <v>2588</v>
      </c>
    </row>
    <row r="2355" spans="1:3" s="10" customFormat="1" ht="28.5">
      <c r="A2355" s="31" t="s">
        <v>10264</v>
      </c>
      <c r="B2355" s="10" t="s">
        <v>3158</v>
      </c>
      <c r="C2355" s="11" t="s">
        <v>999</v>
      </c>
    </row>
    <row r="2356" spans="1:3" s="10" customFormat="1" ht="28.5">
      <c r="A2356" s="31" t="s">
        <v>10265</v>
      </c>
      <c r="B2356" s="10" t="s">
        <v>3159</v>
      </c>
      <c r="C2356" s="11" t="s">
        <v>3160</v>
      </c>
    </row>
    <row r="2357" spans="1:3" s="10" customFormat="1" ht="28.5">
      <c r="A2357" s="31" t="s">
        <v>8645</v>
      </c>
      <c r="B2357" s="10" t="s">
        <v>3161</v>
      </c>
      <c r="C2357" s="11" t="s">
        <v>840</v>
      </c>
    </row>
    <row r="2358" spans="1:3" s="10" customFormat="1" ht="28.5">
      <c r="A2358" s="31" t="s">
        <v>10266</v>
      </c>
      <c r="B2358" s="10" t="s">
        <v>3162</v>
      </c>
      <c r="C2358" s="11" t="s">
        <v>1012</v>
      </c>
    </row>
    <row r="2359" spans="1:3" s="10" customFormat="1" ht="42.75">
      <c r="A2359" s="31" t="s">
        <v>10267</v>
      </c>
      <c r="B2359" s="10" t="s">
        <v>3163</v>
      </c>
      <c r="C2359" s="11" t="s">
        <v>3130</v>
      </c>
    </row>
    <row r="2360" spans="1:3" s="10" customFormat="1" ht="42.75">
      <c r="A2360" s="31" t="s">
        <v>10268</v>
      </c>
      <c r="B2360" s="10" t="s">
        <v>3164</v>
      </c>
      <c r="C2360" s="11" t="s">
        <v>3130</v>
      </c>
    </row>
    <row r="2361" spans="1:3" s="10" customFormat="1" ht="42.75">
      <c r="A2361" s="31" t="s">
        <v>10269</v>
      </c>
      <c r="B2361" s="10" t="s">
        <v>3165</v>
      </c>
      <c r="C2361" s="11" t="s">
        <v>3092</v>
      </c>
    </row>
    <row r="2362" spans="1:3" s="10" customFormat="1" ht="42.75">
      <c r="A2362" s="31" t="s">
        <v>10270</v>
      </c>
      <c r="B2362" s="10" t="s">
        <v>3166</v>
      </c>
      <c r="C2362" s="11" t="s">
        <v>1128</v>
      </c>
    </row>
    <row r="2363" spans="1:3" s="10" customFormat="1" ht="28.5">
      <c r="A2363" s="31" t="s">
        <v>10271</v>
      </c>
      <c r="B2363" s="10" t="s">
        <v>3167</v>
      </c>
      <c r="C2363" s="11" t="s">
        <v>840</v>
      </c>
    </row>
    <row r="2364" spans="1:3" s="10" customFormat="1" ht="42.75">
      <c r="A2364" s="31" t="s">
        <v>10272</v>
      </c>
      <c r="B2364" s="10" t="s">
        <v>3168</v>
      </c>
      <c r="C2364" s="11" t="s">
        <v>3101</v>
      </c>
    </row>
    <row r="2365" spans="1:3" s="10" customFormat="1" ht="57">
      <c r="A2365" s="31" t="s">
        <v>10273</v>
      </c>
      <c r="B2365" s="10" t="s">
        <v>3169</v>
      </c>
      <c r="C2365" s="11" t="s">
        <v>1817</v>
      </c>
    </row>
    <row r="2366" spans="1:3" s="10" customFormat="1" ht="57">
      <c r="A2366" s="31" t="s">
        <v>10274</v>
      </c>
      <c r="B2366" s="10" t="s">
        <v>3170</v>
      </c>
      <c r="C2366" s="11" t="s">
        <v>1817</v>
      </c>
    </row>
    <row r="2367" spans="1:3" s="10" customFormat="1" ht="42.75">
      <c r="A2367" s="31" t="s">
        <v>9752</v>
      </c>
      <c r="B2367" s="10" t="s">
        <v>3171</v>
      </c>
      <c r="C2367" s="11" t="s">
        <v>2391</v>
      </c>
    </row>
    <row r="2368" spans="1:3" s="10" customFormat="1" ht="42.75">
      <c r="A2368" s="31" t="s">
        <v>9681</v>
      </c>
      <c r="B2368" s="10" t="s">
        <v>3172</v>
      </c>
      <c r="C2368" s="11" t="s">
        <v>2391</v>
      </c>
    </row>
    <row r="2369" spans="1:3" s="10" customFormat="1" ht="28.5">
      <c r="A2369" s="31" t="s">
        <v>10275</v>
      </c>
      <c r="B2369" s="10" t="s">
        <v>3173</v>
      </c>
      <c r="C2369" s="11" t="s">
        <v>2242</v>
      </c>
    </row>
    <row r="2370" spans="1:3" s="10" customFormat="1" ht="28.5">
      <c r="A2370" s="31" t="s">
        <v>10276</v>
      </c>
      <c r="B2370" s="10" t="s">
        <v>3174</v>
      </c>
      <c r="C2370" s="11" t="s">
        <v>1899</v>
      </c>
    </row>
    <row r="2371" spans="1:3" s="10" customFormat="1" ht="28.5">
      <c r="A2371" s="31" t="s">
        <v>10277</v>
      </c>
      <c r="B2371" s="10" t="s">
        <v>3175</v>
      </c>
      <c r="C2371" s="11" t="s">
        <v>1899</v>
      </c>
    </row>
    <row r="2372" spans="1:3" s="10" customFormat="1" ht="28.5">
      <c r="A2372" s="31" t="s">
        <v>10278</v>
      </c>
      <c r="B2372" s="10" t="s">
        <v>3176</v>
      </c>
      <c r="C2372" s="11" t="s">
        <v>838</v>
      </c>
    </row>
    <row r="2373" spans="1:3" s="10" customFormat="1" ht="57">
      <c r="A2373" s="31" t="s">
        <v>10279</v>
      </c>
      <c r="B2373" s="10" t="s">
        <v>3177</v>
      </c>
      <c r="C2373" s="11" t="s">
        <v>1817</v>
      </c>
    </row>
    <row r="2374" spans="1:3" s="10" customFormat="1">
      <c r="A2374" s="31" t="s">
        <v>10280</v>
      </c>
      <c r="B2374" s="10" t="s">
        <v>3178</v>
      </c>
      <c r="C2374" s="11" t="s">
        <v>776</v>
      </c>
    </row>
    <row r="2375" spans="1:3" s="10" customFormat="1" ht="42.75">
      <c r="A2375" s="31" t="s">
        <v>9817</v>
      </c>
      <c r="B2375" s="10" t="s">
        <v>3179</v>
      </c>
      <c r="C2375" s="11" t="s">
        <v>2588</v>
      </c>
    </row>
    <row r="2376" spans="1:3" s="10" customFormat="1" ht="28.5">
      <c r="A2376" s="31" t="s">
        <v>10281</v>
      </c>
      <c r="B2376" s="10" t="s">
        <v>3180</v>
      </c>
      <c r="C2376" s="11" t="s">
        <v>3181</v>
      </c>
    </row>
    <row r="2377" spans="1:3" s="10" customFormat="1" ht="28.5">
      <c r="A2377" s="31" t="s">
        <v>10282</v>
      </c>
      <c r="B2377" s="10" t="s">
        <v>3182</v>
      </c>
      <c r="C2377" s="11" t="s">
        <v>3160</v>
      </c>
    </row>
    <row r="2378" spans="1:3" s="10" customFormat="1" ht="42.75">
      <c r="A2378" s="31" t="s">
        <v>8846</v>
      </c>
      <c r="B2378" s="10" t="s">
        <v>3183</v>
      </c>
      <c r="C2378" s="11" t="s">
        <v>1142</v>
      </c>
    </row>
    <row r="2379" spans="1:3" s="10" customFormat="1" ht="42.75">
      <c r="A2379" s="31" t="s">
        <v>10283</v>
      </c>
      <c r="B2379" s="10" t="s">
        <v>3184</v>
      </c>
      <c r="C2379" s="11" t="s">
        <v>1044</v>
      </c>
    </row>
    <row r="2380" spans="1:3" s="10" customFormat="1" ht="57">
      <c r="A2380" s="31" t="s">
        <v>10284</v>
      </c>
      <c r="B2380" s="10" t="s">
        <v>3185</v>
      </c>
      <c r="C2380" s="11" t="s">
        <v>3186</v>
      </c>
    </row>
    <row r="2381" spans="1:3" s="10" customFormat="1" ht="28.5">
      <c r="A2381" s="31" t="s">
        <v>10285</v>
      </c>
      <c r="B2381" s="10" t="s">
        <v>3187</v>
      </c>
      <c r="C2381" s="11" t="s">
        <v>838</v>
      </c>
    </row>
    <row r="2382" spans="1:3" s="10" customFormat="1" ht="42.75">
      <c r="A2382" s="31" t="s">
        <v>10286</v>
      </c>
      <c r="B2382" s="10" t="s">
        <v>3188</v>
      </c>
      <c r="C2382" s="11" t="s">
        <v>3189</v>
      </c>
    </row>
    <row r="2383" spans="1:3" s="10" customFormat="1" ht="28.5">
      <c r="A2383" s="31" t="s">
        <v>10287</v>
      </c>
      <c r="B2383" s="10" t="s">
        <v>3190</v>
      </c>
      <c r="C2383" s="11" t="s">
        <v>2395</v>
      </c>
    </row>
    <row r="2384" spans="1:3" s="10" customFormat="1" ht="28.5">
      <c r="A2384" s="31" t="s">
        <v>10288</v>
      </c>
      <c r="B2384" s="10" t="s">
        <v>3191</v>
      </c>
      <c r="C2384" s="11" t="s">
        <v>995</v>
      </c>
    </row>
    <row r="2385" spans="1:3" s="10" customFormat="1" ht="28.5">
      <c r="A2385" s="31" t="s">
        <v>10289</v>
      </c>
      <c r="B2385" s="10" t="s">
        <v>3192</v>
      </c>
      <c r="C2385" s="11" t="s">
        <v>3193</v>
      </c>
    </row>
    <row r="2386" spans="1:3" s="10" customFormat="1" ht="28.5">
      <c r="A2386" s="31" t="s">
        <v>10290</v>
      </c>
      <c r="B2386" s="10" t="s">
        <v>3194</v>
      </c>
      <c r="C2386" s="11" t="s">
        <v>838</v>
      </c>
    </row>
    <row r="2387" spans="1:3" s="10" customFormat="1" ht="28.5">
      <c r="A2387" s="31" t="s">
        <v>10291</v>
      </c>
      <c r="B2387" s="10" t="s">
        <v>3195</v>
      </c>
      <c r="C2387" s="11" t="s">
        <v>995</v>
      </c>
    </row>
    <row r="2388" spans="1:3" s="10" customFormat="1" ht="28.5">
      <c r="A2388" s="31" t="s">
        <v>8614</v>
      </c>
      <c r="B2388" s="10" t="s">
        <v>3196</v>
      </c>
      <c r="C2388" s="11" t="s">
        <v>795</v>
      </c>
    </row>
    <row r="2389" spans="1:3" s="10" customFormat="1" ht="57">
      <c r="A2389" s="31" t="s">
        <v>10292</v>
      </c>
      <c r="B2389" s="10" t="s">
        <v>3197</v>
      </c>
      <c r="C2389" s="11" t="s">
        <v>3186</v>
      </c>
    </row>
    <row r="2390" spans="1:3" s="10" customFormat="1">
      <c r="A2390" s="31" t="s">
        <v>10293</v>
      </c>
      <c r="B2390" s="10" t="s">
        <v>3198</v>
      </c>
      <c r="C2390" s="11" t="s">
        <v>3199</v>
      </c>
    </row>
    <row r="2391" spans="1:3" s="10" customFormat="1" ht="28.5">
      <c r="A2391" s="31" t="s">
        <v>10294</v>
      </c>
      <c r="B2391" s="10" t="s">
        <v>3200</v>
      </c>
      <c r="C2391" s="11" t="s">
        <v>840</v>
      </c>
    </row>
    <row r="2392" spans="1:3" s="10" customFormat="1" ht="42.75">
      <c r="A2392" s="31" t="s">
        <v>10295</v>
      </c>
      <c r="B2392" s="10" t="s">
        <v>3201</v>
      </c>
      <c r="C2392" s="11" t="s">
        <v>3202</v>
      </c>
    </row>
    <row r="2393" spans="1:3" s="10" customFormat="1" ht="28.5">
      <c r="A2393" s="31" t="s">
        <v>10296</v>
      </c>
      <c r="B2393" s="10" t="s">
        <v>3203</v>
      </c>
      <c r="C2393" s="11" t="s">
        <v>840</v>
      </c>
    </row>
    <row r="2394" spans="1:3" s="10" customFormat="1" ht="28.5">
      <c r="A2394" s="31" t="s">
        <v>8646</v>
      </c>
      <c r="B2394" s="10" t="s">
        <v>3204</v>
      </c>
      <c r="C2394" s="11" t="s">
        <v>840</v>
      </c>
    </row>
    <row r="2395" spans="1:3" s="10" customFormat="1" ht="28.5">
      <c r="A2395" s="31" t="s">
        <v>10176</v>
      </c>
      <c r="B2395" s="10" t="s">
        <v>3205</v>
      </c>
      <c r="C2395" s="11" t="s">
        <v>1012</v>
      </c>
    </row>
    <row r="2396" spans="1:3" s="10" customFormat="1" ht="57">
      <c r="A2396" s="31" t="s">
        <v>10297</v>
      </c>
      <c r="B2396" s="10" t="s">
        <v>3206</v>
      </c>
      <c r="C2396" s="11" t="s">
        <v>1817</v>
      </c>
    </row>
    <row r="2397" spans="1:3" s="10" customFormat="1" ht="57">
      <c r="A2397" s="31" t="s">
        <v>10298</v>
      </c>
      <c r="B2397" s="10" t="s">
        <v>3207</v>
      </c>
      <c r="C2397" s="11" t="s">
        <v>1817</v>
      </c>
    </row>
    <row r="2398" spans="1:3" s="10" customFormat="1" ht="42.75">
      <c r="A2398" s="31" t="s">
        <v>10299</v>
      </c>
      <c r="B2398" s="10" t="s">
        <v>3208</v>
      </c>
      <c r="C2398" s="11" t="s">
        <v>3202</v>
      </c>
    </row>
    <row r="2399" spans="1:3" s="10" customFormat="1" ht="28.5">
      <c r="A2399" s="31" t="s">
        <v>10300</v>
      </c>
      <c r="B2399" s="10" t="s">
        <v>3209</v>
      </c>
      <c r="C2399" s="11" t="s">
        <v>838</v>
      </c>
    </row>
    <row r="2400" spans="1:3" s="10" customFormat="1" ht="28.5">
      <c r="A2400" s="31" t="s">
        <v>10301</v>
      </c>
      <c r="B2400" s="10" t="s">
        <v>3210</v>
      </c>
      <c r="C2400" s="11" t="s">
        <v>1279</v>
      </c>
    </row>
    <row r="2401" spans="1:3" s="10" customFormat="1" ht="42.75">
      <c r="A2401" s="31" t="s">
        <v>10302</v>
      </c>
      <c r="B2401" s="10" t="s">
        <v>3211</v>
      </c>
      <c r="C2401" s="11" t="s">
        <v>2391</v>
      </c>
    </row>
    <row r="2402" spans="1:3" s="10" customFormat="1" ht="42.75">
      <c r="A2402" s="31" t="s">
        <v>10303</v>
      </c>
      <c r="B2402" s="10" t="s">
        <v>3212</v>
      </c>
      <c r="C2402" s="11" t="s">
        <v>1072</v>
      </c>
    </row>
    <row r="2403" spans="1:3" s="10" customFormat="1" ht="42.75">
      <c r="A2403" s="31" t="s">
        <v>10304</v>
      </c>
      <c r="B2403" s="10" t="s">
        <v>3213</v>
      </c>
      <c r="C2403" s="11" t="s">
        <v>3101</v>
      </c>
    </row>
    <row r="2404" spans="1:3" s="10" customFormat="1" ht="42.75">
      <c r="A2404" s="31" t="s">
        <v>8801</v>
      </c>
      <c r="B2404" s="10" t="s">
        <v>3214</v>
      </c>
      <c r="C2404" s="11" t="s">
        <v>1072</v>
      </c>
    </row>
    <row r="2405" spans="1:3" s="10" customFormat="1" ht="42.75">
      <c r="A2405" s="31" t="s">
        <v>10305</v>
      </c>
      <c r="B2405" s="10" t="s">
        <v>3215</v>
      </c>
      <c r="C2405" s="11" t="s">
        <v>1025</v>
      </c>
    </row>
    <row r="2406" spans="1:3" s="10" customFormat="1" ht="28.5">
      <c r="A2406" s="31" t="s">
        <v>10306</v>
      </c>
      <c r="B2406" s="10" t="s">
        <v>3216</v>
      </c>
      <c r="C2406" s="11" t="s">
        <v>884</v>
      </c>
    </row>
    <row r="2407" spans="1:3" s="10" customFormat="1" ht="57">
      <c r="A2407" s="31" t="s">
        <v>10307</v>
      </c>
      <c r="B2407" s="10" t="s">
        <v>3217</v>
      </c>
      <c r="C2407" s="11" t="s">
        <v>3186</v>
      </c>
    </row>
    <row r="2408" spans="1:3" s="10" customFormat="1" ht="28.5">
      <c r="A2408" s="31" t="s">
        <v>10308</v>
      </c>
      <c r="B2408" s="10" t="s">
        <v>3218</v>
      </c>
      <c r="C2408" s="11" t="s">
        <v>838</v>
      </c>
    </row>
    <row r="2409" spans="1:3" s="10" customFormat="1">
      <c r="A2409" s="31" t="s">
        <v>10309</v>
      </c>
      <c r="B2409" s="10" t="s">
        <v>3219</v>
      </c>
      <c r="C2409" s="11" t="s">
        <v>3220</v>
      </c>
    </row>
    <row r="2410" spans="1:3" s="10" customFormat="1" ht="28.5">
      <c r="A2410" s="31" t="s">
        <v>9713</v>
      </c>
      <c r="B2410" s="10" t="s">
        <v>3221</v>
      </c>
      <c r="C2410" s="11" t="s">
        <v>1020</v>
      </c>
    </row>
    <row r="2411" spans="1:3" s="10" customFormat="1" ht="28.5">
      <c r="A2411" s="31" t="s">
        <v>10310</v>
      </c>
      <c r="B2411" s="10" t="s">
        <v>3222</v>
      </c>
      <c r="C2411" s="11" t="s">
        <v>2843</v>
      </c>
    </row>
    <row r="2412" spans="1:3" s="10" customFormat="1" ht="28.5">
      <c r="A2412" s="31" t="s">
        <v>10311</v>
      </c>
      <c r="B2412" s="10" t="s">
        <v>3223</v>
      </c>
      <c r="C2412" s="11" t="s">
        <v>3224</v>
      </c>
    </row>
    <row r="2413" spans="1:3" s="10" customFormat="1" ht="42.75">
      <c r="A2413" s="31" t="s">
        <v>10312</v>
      </c>
      <c r="B2413" s="10" t="s">
        <v>3225</v>
      </c>
      <c r="C2413" s="11" t="s">
        <v>786</v>
      </c>
    </row>
    <row r="2414" spans="1:3" s="10" customFormat="1" ht="28.5">
      <c r="A2414" s="31" t="s">
        <v>10313</v>
      </c>
      <c r="B2414" s="10" t="s">
        <v>3226</v>
      </c>
      <c r="C2414" s="11" t="s">
        <v>838</v>
      </c>
    </row>
    <row r="2415" spans="1:3" s="10" customFormat="1" ht="28.5">
      <c r="A2415" s="31" t="s">
        <v>10314</v>
      </c>
      <c r="B2415" s="10" t="s">
        <v>3227</v>
      </c>
      <c r="C2415" s="11" t="s">
        <v>2526</v>
      </c>
    </row>
    <row r="2416" spans="1:3" s="10" customFormat="1" ht="42.75">
      <c r="A2416" s="31" t="s">
        <v>10315</v>
      </c>
      <c r="B2416" s="10" t="s">
        <v>3228</v>
      </c>
      <c r="C2416" s="11" t="s">
        <v>2588</v>
      </c>
    </row>
    <row r="2417" spans="1:3" s="10" customFormat="1" ht="57">
      <c r="A2417" s="31" t="s">
        <v>10316</v>
      </c>
      <c r="B2417" s="10" t="s">
        <v>3229</v>
      </c>
      <c r="C2417" s="11" t="s">
        <v>3230</v>
      </c>
    </row>
    <row r="2418" spans="1:3" s="10" customFormat="1" ht="42.75">
      <c r="A2418" s="31" t="s">
        <v>10317</v>
      </c>
      <c r="B2418" s="10" t="s">
        <v>3231</v>
      </c>
      <c r="C2418" s="11" t="s">
        <v>2588</v>
      </c>
    </row>
    <row r="2419" spans="1:3" s="10" customFormat="1" ht="28.5">
      <c r="A2419" s="31" t="s">
        <v>8661</v>
      </c>
      <c r="B2419" s="10" t="s">
        <v>3232</v>
      </c>
      <c r="C2419" s="11" t="s">
        <v>873</v>
      </c>
    </row>
    <row r="2420" spans="1:3" s="10" customFormat="1" ht="42.75">
      <c r="A2420" s="31" t="s">
        <v>10318</v>
      </c>
      <c r="B2420" s="10" t="s">
        <v>3233</v>
      </c>
      <c r="C2420" s="11" t="s">
        <v>2804</v>
      </c>
    </row>
    <row r="2421" spans="1:3" s="10" customFormat="1">
      <c r="A2421" s="31" t="s">
        <v>10319</v>
      </c>
      <c r="B2421" s="10" t="s">
        <v>3234</v>
      </c>
      <c r="C2421" s="11" t="s">
        <v>979</v>
      </c>
    </row>
    <row r="2422" spans="1:3" s="10" customFormat="1">
      <c r="A2422" s="31" t="s">
        <v>8754</v>
      </c>
      <c r="B2422" s="10" t="s">
        <v>3235</v>
      </c>
      <c r="C2422" s="11" t="s">
        <v>979</v>
      </c>
    </row>
    <row r="2423" spans="1:3" s="10" customFormat="1" ht="28.5">
      <c r="A2423" s="31" t="s">
        <v>10320</v>
      </c>
      <c r="B2423" s="10" t="s">
        <v>3236</v>
      </c>
      <c r="C2423" s="11" t="s">
        <v>946</v>
      </c>
    </row>
    <row r="2424" spans="1:3" s="10" customFormat="1" ht="42.75">
      <c r="A2424" s="31" t="s">
        <v>10321</v>
      </c>
      <c r="B2424" s="10" t="s">
        <v>3237</v>
      </c>
      <c r="C2424" s="11" t="s">
        <v>1128</v>
      </c>
    </row>
    <row r="2425" spans="1:3" s="10" customFormat="1" ht="42.75">
      <c r="A2425" s="31" t="s">
        <v>10322</v>
      </c>
      <c r="B2425" s="10" t="s">
        <v>3238</v>
      </c>
      <c r="C2425" s="11" t="s">
        <v>1148</v>
      </c>
    </row>
    <row r="2426" spans="1:3" s="10" customFormat="1" ht="28.5">
      <c r="A2426" s="31" t="s">
        <v>10323</v>
      </c>
      <c r="B2426" s="10" t="s">
        <v>3239</v>
      </c>
      <c r="C2426" s="11" t="s">
        <v>946</v>
      </c>
    </row>
    <row r="2427" spans="1:3" s="10" customFormat="1">
      <c r="A2427" s="31" t="s">
        <v>10324</v>
      </c>
      <c r="B2427" s="10" t="s">
        <v>3240</v>
      </c>
      <c r="C2427" s="11" t="s">
        <v>3115</v>
      </c>
    </row>
    <row r="2428" spans="1:3" s="10" customFormat="1" ht="28.5">
      <c r="A2428" s="31" t="s">
        <v>10222</v>
      </c>
      <c r="B2428" s="10" t="s">
        <v>3241</v>
      </c>
      <c r="C2428" s="11" t="s">
        <v>2095</v>
      </c>
    </row>
    <row r="2429" spans="1:3" s="10" customFormat="1">
      <c r="A2429" s="31" t="s">
        <v>8625</v>
      </c>
      <c r="B2429" s="10" t="s">
        <v>3242</v>
      </c>
      <c r="C2429" s="11" t="s">
        <v>806</v>
      </c>
    </row>
    <row r="2430" spans="1:3" s="10" customFormat="1" ht="42.75">
      <c r="A2430" s="31" t="s">
        <v>10325</v>
      </c>
      <c r="B2430" s="10" t="s">
        <v>3243</v>
      </c>
      <c r="C2430" s="11" t="s">
        <v>786</v>
      </c>
    </row>
    <row r="2431" spans="1:3" s="10" customFormat="1" ht="57">
      <c r="A2431" s="31" t="s">
        <v>10326</v>
      </c>
      <c r="B2431" s="10" t="s">
        <v>3244</v>
      </c>
      <c r="C2431" s="11" t="s">
        <v>2259</v>
      </c>
    </row>
    <row r="2432" spans="1:3" s="10" customFormat="1">
      <c r="A2432" s="31" t="s">
        <v>10327</v>
      </c>
      <c r="B2432" s="10" t="s">
        <v>3245</v>
      </c>
      <c r="C2432" s="11" t="s">
        <v>771</v>
      </c>
    </row>
    <row r="2433" spans="1:3" s="10" customFormat="1">
      <c r="A2433" s="31" t="s">
        <v>10328</v>
      </c>
      <c r="B2433" s="10" t="s">
        <v>3246</v>
      </c>
      <c r="C2433" s="11" t="s">
        <v>1183</v>
      </c>
    </row>
    <row r="2434" spans="1:3" s="10" customFormat="1" ht="57">
      <c r="A2434" s="31" t="s">
        <v>10329</v>
      </c>
      <c r="B2434" s="10" t="s">
        <v>3247</v>
      </c>
      <c r="C2434" s="11" t="s">
        <v>3186</v>
      </c>
    </row>
    <row r="2435" spans="1:3" s="10" customFormat="1" ht="28.5">
      <c r="A2435" s="31" t="s">
        <v>10330</v>
      </c>
      <c r="B2435" s="10" t="s">
        <v>3248</v>
      </c>
      <c r="C2435" s="11" t="s">
        <v>2881</v>
      </c>
    </row>
    <row r="2436" spans="1:3" s="10" customFormat="1" ht="42.75">
      <c r="A2436" s="31" t="s">
        <v>10331</v>
      </c>
      <c r="B2436" s="10" t="s">
        <v>3249</v>
      </c>
      <c r="C2436" s="11" t="s">
        <v>1230</v>
      </c>
    </row>
    <row r="2437" spans="1:3" s="10" customFormat="1" ht="42.75">
      <c r="A2437" s="31" t="s">
        <v>10332</v>
      </c>
      <c r="B2437" s="10" t="s">
        <v>3250</v>
      </c>
      <c r="C2437" s="11" t="s">
        <v>2588</v>
      </c>
    </row>
    <row r="2438" spans="1:3" s="10" customFormat="1" ht="42.75">
      <c r="A2438" s="31" t="s">
        <v>10333</v>
      </c>
      <c r="B2438" s="10" t="s">
        <v>3251</v>
      </c>
      <c r="C2438" s="11" t="s">
        <v>2582</v>
      </c>
    </row>
    <row r="2439" spans="1:3" s="10" customFormat="1" ht="28.5">
      <c r="A2439" s="31" t="s">
        <v>8766</v>
      </c>
      <c r="B2439" s="10" t="s">
        <v>3252</v>
      </c>
      <c r="C2439" s="11" t="s">
        <v>1012</v>
      </c>
    </row>
    <row r="2440" spans="1:3" s="10" customFormat="1" ht="28.5">
      <c r="A2440" s="31" t="s">
        <v>10334</v>
      </c>
      <c r="B2440" s="10" t="s">
        <v>3253</v>
      </c>
      <c r="C2440" s="11" t="s">
        <v>866</v>
      </c>
    </row>
    <row r="2441" spans="1:3" s="10" customFormat="1" ht="42.75">
      <c r="A2441" s="31" t="s">
        <v>10335</v>
      </c>
      <c r="B2441" s="10" t="s">
        <v>3254</v>
      </c>
      <c r="C2441" s="11" t="s">
        <v>2582</v>
      </c>
    </row>
    <row r="2442" spans="1:3" s="10" customFormat="1" ht="28.5">
      <c r="A2442" s="31" t="s">
        <v>8659</v>
      </c>
      <c r="B2442" s="10" t="s">
        <v>3255</v>
      </c>
      <c r="C2442" s="11" t="s">
        <v>940</v>
      </c>
    </row>
    <row r="2443" spans="1:3" s="10" customFormat="1" ht="28.5">
      <c r="A2443" s="31" t="s">
        <v>10336</v>
      </c>
      <c r="B2443" s="10" t="s">
        <v>3256</v>
      </c>
      <c r="C2443" s="11" t="s">
        <v>866</v>
      </c>
    </row>
    <row r="2444" spans="1:3" s="10" customFormat="1" ht="28.5">
      <c r="A2444" s="31" t="s">
        <v>10337</v>
      </c>
      <c r="B2444" s="10" t="s">
        <v>3257</v>
      </c>
      <c r="C2444" s="11" t="s">
        <v>3258</v>
      </c>
    </row>
    <row r="2445" spans="1:3" s="10" customFormat="1" ht="42.75">
      <c r="A2445" s="31" t="s">
        <v>10338</v>
      </c>
      <c r="B2445" s="10" t="s">
        <v>3259</v>
      </c>
      <c r="C2445" s="11" t="s">
        <v>3130</v>
      </c>
    </row>
    <row r="2446" spans="1:3" s="10" customFormat="1" ht="28.5">
      <c r="A2446" s="31" t="s">
        <v>8664</v>
      </c>
      <c r="B2446" s="10" t="s">
        <v>3260</v>
      </c>
      <c r="C2446" s="11" t="s">
        <v>866</v>
      </c>
    </row>
    <row r="2447" spans="1:3" s="10" customFormat="1" ht="28.5">
      <c r="A2447" s="31" t="s">
        <v>10339</v>
      </c>
      <c r="B2447" s="10" t="s">
        <v>3261</v>
      </c>
      <c r="C2447" s="11" t="s">
        <v>3224</v>
      </c>
    </row>
    <row r="2448" spans="1:3" s="10" customFormat="1" ht="57">
      <c r="A2448" s="31" t="s">
        <v>10340</v>
      </c>
      <c r="B2448" s="10" t="s">
        <v>3262</v>
      </c>
      <c r="C2448" s="11" t="s">
        <v>1162</v>
      </c>
    </row>
    <row r="2449" spans="1:3" s="10" customFormat="1" ht="57">
      <c r="A2449" s="31" t="s">
        <v>10341</v>
      </c>
      <c r="B2449" s="10" t="s">
        <v>3263</v>
      </c>
      <c r="C2449" s="11" t="s">
        <v>784</v>
      </c>
    </row>
    <row r="2450" spans="1:3" s="10" customFormat="1" ht="28.5">
      <c r="A2450" s="31" t="s">
        <v>9588</v>
      </c>
      <c r="B2450" s="10" t="s">
        <v>3264</v>
      </c>
      <c r="C2450" s="11" t="s">
        <v>2242</v>
      </c>
    </row>
    <row r="2451" spans="1:3" s="10" customFormat="1" ht="28.5">
      <c r="A2451" s="31" t="s">
        <v>10342</v>
      </c>
      <c r="B2451" s="10" t="s">
        <v>3265</v>
      </c>
      <c r="C2451" s="11" t="s">
        <v>2387</v>
      </c>
    </row>
    <row r="2452" spans="1:3" s="10" customFormat="1" ht="28.5">
      <c r="A2452" s="31" t="s">
        <v>10343</v>
      </c>
      <c r="B2452" s="10" t="s">
        <v>3266</v>
      </c>
      <c r="C2452" s="11" t="s">
        <v>2242</v>
      </c>
    </row>
    <row r="2453" spans="1:3" s="10" customFormat="1" ht="28.5">
      <c r="A2453" s="31" t="s">
        <v>10281</v>
      </c>
      <c r="B2453" s="10" t="s">
        <v>3267</v>
      </c>
      <c r="C2453" s="11" t="s">
        <v>3181</v>
      </c>
    </row>
    <row r="2454" spans="1:3" s="10" customFormat="1" ht="28.5">
      <c r="A2454" s="31" t="s">
        <v>10344</v>
      </c>
      <c r="B2454" s="10" t="s">
        <v>3268</v>
      </c>
      <c r="C2454" s="11" t="s">
        <v>1899</v>
      </c>
    </row>
    <row r="2455" spans="1:3" s="10" customFormat="1" ht="42.75">
      <c r="A2455" s="31" t="s">
        <v>10345</v>
      </c>
      <c r="B2455" s="10" t="s">
        <v>3269</v>
      </c>
      <c r="C2455" s="11" t="s">
        <v>2555</v>
      </c>
    </row>
    <row r="2456" spans="1:3" s="10" customFormat="1" ht="28.5">
      <c r="A2456" s="31" t="s">
        <v>10346</v>
      </c>
      <c r="B2456" s="10" t="s">
        <v>3270</v>
      </c>
      <c r="C2456" s="11" t="s">
        <v>1087</v>
      </c>
    </row>
    <row r="2457" spans="1:3" s="10" customFormat="1" ht="28.5">
      <c r="A2457" s="31" t="s">
        <v>10347</v>
      </c>
      <c r="B2457" s="10" t="s">
        <v>3271</v>
      </c>
      <c r="C2457" s="11" t="s">
        <v>838</v>
      </c>
    </row>
    <row r="2458" spans="1:3" s="10" customFormat="1" ht="28.5">
      <c r="A2458" s="31" t="s">
        <v>10348</v>
      </c>
      <c r="B2458" s="10" t="s">
        <v>3272</v>
      </c>
      <c r="C2458" s="11" t="s">
        <v>1087</v>
      </c>
    </row>
    <row r="2459" spans="1:3" s="10" customFormat="1" ht="28.5">
      <c r="A2459" s="31" t="s">
        <v>10349</v>
      </c>
      <c r="B2459" s="10" t="s">
        <v>3273</v>
      </c>
      <c r="C2459" s="11" t="s">
        <v>838</v>
      </c>
    </row>
    <row r="2460" spans="1:3" s="10" customFormat="1" ht="28.5">
      <c r="A2460" s="31" t="s">
        <v>10350</v>
      </c>
      <c r="B2460" s="10" t="s">
        <v>3274</v>
      </c>
      <c r="C2460" s="11" t="s">
        <v>2578</v>
      </c>
    </row>
    <row r="2461" spans="1:3" s="10" customFormat="1" ht="28.5">
      <c r="A2461" s="31" t="s">
        <v>10351</v>
      </c>
      <c r="B2461" s="10" t="s">
        <v>3275</v>
      </c>
      <c r="C2461" s="11" t="s">
        <v>2578</v>
      </c>
    </row>
    <row r="2462" spans="1:3" s="10" customFormat="1" ht="28.5">
      <c r="A2462" s="31" t="s">
        <v>10352</v>
      </c>
      <c r="B2462" s="10" t="s">
        <v>3276</v>
      </c>
      <c r="C2462" s="11" t="s">
        <v>3277</v>
      </c>
    </row>
    <row r="2463" spans="1:3" s="10" customFormat="1" ht="28.5">
      <c r="A2463" s="31" t="s">
        <v>10353</v>
      </c>
      <c r="B2463" s="10" t="s">
        <v>3278</v>
      </c>
      <c r="C2463" s="11" t="s">
        <v>838</v>
      </c>
    </row>
    <row r="2464" spans="1:3" s="10" customFormat="1" ht="28.5">
      <c r="A2464" s="31" t="s">
        <v>10354</v>
      </c>
      <c r="B2464" s="10" t="s">
        <v>3279</v>
      </c>
      <c r="C2464" s="11" t="s">
        <v>3280</v>
      </c>
    </row>
    <row r="2465" spans="1:3" s="10" customFormat="1">
      <c r="A2465" s="31" t="s">
        <v>10355</v>
      </c>
      <c r="B2465" s="10" t="s">
        <v>3281</v>
      </c>
      <c r="C2465" s="11" t="s">
        <v>788</v>
      </c>
    </row>
    <row r="2466" spans="1:3" s="10" customFormat="1" ht="42.75">
      <c r="A2466" s="31" t="s">
        <v>10356</v>
      </c>
      <c r="B2466" s="10" t="s">
        <v>3282</v>
      </c>
      <c r="C2466" s="11" t="s">
        <v>1128</v>
      </c>
    </row>
    <row r="2467" spans="1:3" s="10" customFormat="1" ht="28.5">
      <c r="A2467" s="31" t="s">
        <v>10096</v>
      </c>
      <c r="B2467" s="10" t="s">
        <v>3283</v>
      </c>
      <c r="C2467" s="11" t="s">
        <v>2932</v>
      </c>
    </row>
    <row r="2468" spans="1:3" s="10" customFormat="1" ht="42.75">
      <c r="A2468" s="31" t="s">
        <v>10357</v>
      </c>
      <c r="B2468" s="10" t="s">
        <v>3284</v>
      </c>
      <c r="C2468" s="11" t="s">
        <v>3101</v>
      </c>
    </row>
    <row r="2469" spans="1:3" s="10" customFormat="1" ht="42.75">
      <c r="A2469" s="31" t="s">
        <v>10358</v>
      </c>
      <c r="B2469" s="10" t="s">
        <v>3285</v>
      </c>
      <c r="C2469" s="11" t="s">
        <v>3202</v>
      </c>
    </row>
    <row r="2470" spans="1:3" s="10" customFormat="1" ht="28.5">
      <c r="A2470" s="31" t="s">
        <v>10194</v>
      </c>
      <c r="B2470" s="10" t="s">
        <v>3286</v>
      </c>
      <c r="C2470" s="11" t="s">
        <v>3061</v>
      </c>
    </row>
    <row r="2471" spans="1:3" s="10" customFormat="1" ht="28.5">
      <c r="A2471" s="31" t="s">
        <v>10359</v>
      </c>
      <c r="B2471" s="10" t="s">
        <v>3287</v>
      </c>
      <c r="C2471" s="11" t="s">
        <v>2560</v>
      </c>
    </row>
    <row r="2472" spans="1:3" s="10" customFormat="1">
      <c r="A2472" s="31" t="s">
        <v>9804</v>
      </c>
      <c r="B2472" s="10" t="s">
        <v>3288</v>
      </c>
      <c r="C2472" s="11" t="s">
        <v>2567</v>
      </c>
    </row>
    <row r="2473" spans="1:3" s="10" customFormat="1" ht="28.5">
      <c r="A2473" s="31" t="s">
        <v>10360</v>
      </c>
      <c r="B2473" s="10" t="s">
        <v>3289</v>
      </c>
      <c r="C2473" s="11" t="s">
        <v>2387</v>
      </c>
    </row>
    <row r="2474" spans="1:3" s="10" customFormat="1" ht="28.5">
      <c r="A2474" s="31" t="s">
        <v>10361</v>
      </c>
      <c r="B2474" s="10" t="s">
        <v>3290</v>
      </c>
      <c r="C2474" s="11" t="s">
        <v>866</v>
      </c>
    </row>
    <row r="2475" spans="1:3" s="10" customFormat="1" ht="28.5">
      <c r="A2475" s="31" t="s">
        <v>10362</v>
      </c>
      <c r="B2475" s="10" t="s">
        <v>3291</v>
      </c>
      <c r="C2475" s="11" t="s">
        <v>866</v>
      </c>
    </row>
    <row r="2476" spans="1:3" s="10" customFormat="1" ht="42.75">
      <c r="A2476" s="31" t="s">
        <v>10363</v>
      </c>
      <c r="B2476" s="10" t="s">
        <v>3292</v>
      </c>
      <c r="C2476" s="11" t="s">
        <v>2463</v>
      </c>
    </row>
    <row r="2477" spans="1:3" s="10" customFormat="1" ht="42.75">
      <c r="A2477" s="31" t="s">
        <v>10364</v>
      </c>
      <c r="B2477" s="10" t="s">
        <v>3293</v>
      </c>
      <c r="C2477" s="11" t="s">
        <v>2804</v>
      </c>
    </row>
    <row r="2478" spans="1:3" s="10" customFormat="1" ht="28.5">
      <c r="A2478" s="31" t="s">
        <v>10365</v>
      </c>
      <c r="B2478" s="10" t="s">
        <v>3294</v>
      </c>
      <c r="C2478" s="11" t="s">
        <v>1186</v>
      </c>
    </row>
    <row r="2479" spans="1:3" s="10" customFormat="1" ht="28.5">
      <c r="A2479" s="31" t="s">
        <v>10366</v>
      </c>
      <c r="B2479" s="10" t="s">
        <v>3295</v>
      </c>
      <c r="C2479" s="11" t="s">
        <v>1081</v>
      </c>
    </row>
    <row r="2480" spans="1:3" s="10" customFormat="1" ht="42.75">
      <c r="A2480" s="31" t="s">
        <v>10367</v>
      </c>
      <c r="B2480" s="10" t="s">
        <v>3296</v>
      </c>
      <c r="C2480" s="11" t="s">
        <v>3297</v>
      </c>
    </row>
    <row r="2481" spans="1:3" s="10" customFormat="1" ht="42.75">
      <c r="A2481" s="31" t="s">
        <v>10368</v>
      </c>
      <c r="B2481" s="10" t="s">
        <v>3298</v>
      </c>
      <c r="C2481" s="11" t="s">
        <v>1142</v>
      </c>
    </row>
    <row r="2482" spans="1:3" s="10" customFormat="1" ht="42.75">
      <c r="A2482" s="31" t="s">
        <v>10369</v>
      </c>
      <c r="B2482" s="10" t="s">
        <v>3299</v>
      </c>
      <c r="C2482" s="11" t="s">
        <v>2555</v>
      </c>
    </row>
    <row r="2483" spans="1:3" s="10" customFormat="1" ht="28.5">
      <c r="A2483" s="31" t="s">
        <v>10370</v>
      </c>
      <c r="B2483" s="10" t="s">
        <v>3300</v>
      </c>
      <c r="C2483" s="11" t="s">
        <v>3301</v>
      </c>
    </row>
    <row r="2484" spans="1:3" s="10" customFormat="1" ht="28.5">
      <c r="A2484" s="31" t="s">
        <v>10371</v>
      </c>
      <c r="B2484" s="10" t="s">
        <v>3302</v>
      </c>
      <c r="C2484" s="11" t="s">
        <v>1899</v>
      </c>
    </row>
    <row r="2485" spans="1:3" s="10" customFormat="1" ht="57">
      <c r="A2485" s="31" t="s">
        <v>10372</v>
      </c>
      <c r="B2485" s="10" t="s">
        <v>3303</v>
      </c>
      <c r="C2485" s="11" t="s">
        <v>784</v>
      </c>
    </row>
    <row r="2486" spans="1:3" s="10" customFormat="1" ht="42.75">
      <c r="A2486" s="31" t="s">
        <v>10373</v>
      </c>
      <c r="B2486" s="10" t="s">
        <v>3304</v>
      </c>
      <c r="C2486" s="11" t="s">
        <v>2463</v>
      </c>
    </row>
    <row r="2487" spans="1:3" s="10" customFormat="1" ht="42.75">
      <c r="A2487" s="31" t="s">
        <v>10374</v>
      </c>
      <c r="B2487" s="10" t="s">
        <v>3305</v>
      </c>
      <c r="C2487" s="11" t="s">
        <v>2804</v>
      </c>
    </row>
    <row r="2488" spans="1:3" s="10" customFormat="1" ht="28.5">
      <c r="A2488" s="31" t="s">
        <v>9989</v>
      </c>
      <c r="B2488" s="10" t="s">
        <v>3306</v>
      </c>
      <c r="C2488" s="11" t="s">
        <v>2544</v>
      </c>
    </row>
    <row r="2489" spans="1:3" s="10" customFormat="1" ht="42.75">
      <c r="A2489" s="31" t="s">
        <v>10375</v>
      </c>
      <c r="B2489" s="10" t="s">
        <v>3307</v>
      </c>
      <c r="C2489" s="11" t="s">
        <v>786</v>
      </c>
    </row>
    <row r="2490" spans="1:3" s="10" customFormat="1" ht="28.5">
      <c r="A2490" s="31" t="s">
        <v>10282</v>
      </c>
      <c r="B2490" s="10" t="s">
        <v>3308</v>
      </c>
      <c r="C2490" s="11" t="s">
        <v>3160</v>
      </c>
    </row>
    <row r="2491" spans="1:3" s="10" customFormat="1" ht="42.75">
      <c r="A2491" s="31" t="s">
        <v>10376</v>
      </c>
      <c r="B2491" s="10" t="s">
        <v>3309</v>
      </c>
      <c r="C2491" s="11" t="s">
        <v>3310</v>
      </c>
    </row>
    <row r="2492" spans="1:3" s="10" customFormat="1" ht="42.75">
      <c r="A2492" s="31" t="s">
        <v>10377</v>
      </c>
      <c r="B2492" s="10" t="s">
        <v>3311</v>
      </c>
      <c r="C2492" s="11" t="s">
        <v>2804</v>
      </c>
    </row>
    <row r="2493" spans="1:3" s="10" customFormat="1" ht="42.75">
      <c r="A2493" s="31" t="s">
        <v>10378</v>
      </c>
      <c r="B2493" s="10" t="s">
        <v>3312</v>
      </c>
      <c r="C2493" s="11" t="s">
        <v>786</v>
      </c>
    </row>
    <row r="2494" spans="1:3" s="10" customFormat="1" ht="28.5">
      <c r="A2494" s="31" t="s">
        <v>10379</v>
      </c>
      <c r="B2494" s="10" t="s">
        <v>3313</v>
      </c>
      <c r="C2494" s="11" t="s">
        <v>840</v>
      </c>
    </row>
    <row r="2495" spans="1:3" s="10" customFormat="1" ht="28.5">
      <c r="A2495" s="31" t="s">
        <v>10380</v>
      </c>
      <c r="B2495" s="10" t="s">
        <v>3314</v>
      </c>
      <c r="C2495" s="11" t="s">
        <v>3315</v>
      </c>
    </row>
    <row r="2496" spans="1:3" s="10" customFormat="1" ht="42.75">
      <c r="A2496" s="31" t="s">
        <v>10381</v>
      </c>
      <c r="B2496" s="10" t="s">
        <v>3316</v>
      </c>
      <c r="C2496" s="11" t="s">
        <v>1142</v>
      </c>
    </row>
    <row r="2497" spans="1:3" s="10" customFormat="1" ht="42.75">
      <c r="A2497" s="31" t="s">
        <v>10382</v>
      </c>
      <c r="B2497" s="10" t="s">
        <v>3317</v>
      </c>
      <c r="C2497" s="11" t="s">
        <v>2463</v>
      </c>
    </row>
    <row r="2498" spans="1:3" s="10" customFormat="1" ht="28.5">
      <c r="A2498" s="31" t="s">
        <v>10383</v>
      </c>
      <c r="B2498" s="10" t="s">
        <v>3318</v>
      </c>
      <c r="C2498" s="11" t="s">
        <v>2387</v>
      </c>
    </row>
    <row r="2499" spans="1:3" s="10" customFormat="1" ht="42.75">
      <c r="A2499" s="31" t="s">
        <v>10384</v>
      </c>
      <c r="B2499" s="10" t="s">
        <v>3319</v>
      </c>
      <c r="C2499" s="11" t="s">
        <v>3320</v>
      </c>
    </row>
    <row r="2500" spans="1:3" s="10" customFormat="1" ht="28.5">
      <c r="A2500" s="31" t="s">
        <v>10385</v>
      </c>
      <c r="B2500" s="10" t="s">
        <v>3321</v>
      </c>
      <c r="C2500" s="11" t="s">
        <v>1899</v>
      </c>
    </row>
    <row r="2501" spans="1:3" s="10" customFormat="1" ht="28.5">
      <c r="A2501" s="31" t="s">
        <v>10361</v>
      </c>
      <c r="B2501" s="10" t="s">
        <v>3322</v>
      </c>
      <c r="C2501" s="11" t="s">
        <v>866</v>
      </c>
    </row>
    <row r="2502" spans="1:3" s="10" customFormat="1" ht="28.5">
      <c r="A2502" s="31" t="s">
        <v>10386</v>
      </c>
      <c r="B2502" s="10" t="s">
        <v>3323</v>
      </c>
      <c r="C2502" s="11" t="s">
        <v>995</v>
      </c>
    </row>
    <row r="2503" spans="1:3" s="10" customFormat="1" ht="42.75">
      <c r="A2503" s="31" t="s">
        <v>10387</v>
      </c>
      <c r="B2503" s="10" t="s">
        <v>3324</v>
      </c>
      <c r="C2503" s="11" t="s">
        <v>3320</v>
      </c>
    </row>
    <row r="2504" spans="1:3" s="10" customFormat="1" ht="57">
      <c r="A2504" s="31" t="s">
        <v>8852</v>
      </c>
      <c r="B2504" s="10" t="s">
        <v>3325</v>
      </c>
      <c r="C2504" s="11" t="s">
        <v>1162</v>
      </c>
    </row>
    <row r="2505" spans="1:3" s="10" customFormat="1">
      <c r="A2505" s="31" t="s">
        <v>10388</v>
      </c>
      <c r="B2505" s="10" t="s">
        <v>3326</v>
      </c>
      <c r="C2505" s="11" t="s">
        <v>1183</v>
      </c>
    </row>
    <row r="2506" spans="1:3" s="10" customFormat="1" ht="42.75">
      <c r="A2506" s="31" t="s">
        <v>10389</v>
      </c>
      <c r="B2506" s="10" t="s">
        <v>3327</v>
      </c>
      <c r="C2506" s="11" t="s">
        <v>1142</v>
      </c>
    </row>
    <row r="2507" spans="1:3" s="10" customFormat="1" ht="42.75">
      <c r="A2507" s="31" t="s">
        <v>10390</v>
      </c>
      <c r="B2507" s="10" t="s">
        <v>3328</v>
      </c>
      <c r="C2507" s="11" t="s">
        <v>786</v>
      </c>
    </row>
    <row r="2508" spans="1:3" s="10" customFormat="1" ht="28.5">
      <c r="A2508" s="31" t="s">
        <v>8659</v>
      </c>
      <c r="B2508" s="10" t="s">
        <v>3329</v>
      </c>
      <c r="C2508" s="11" t="s">
        <v>940</v>
      </c>
    </row>
    <row r="2509" spans="1:3" s="10" customFormat="1">
      <c r="A2509" s="31" t="s">
        <v>8618</v>
      </c>
      <c r="B2509" s="10" t="s">
        <v>3330</v>
      </c>
      <c r="C2509" s="11" t="s">
        <v>788</v>
      </c>
    </row>
    <row r="2510" spans="1:3" s="10" customFormat="1" ht="28.5">
      <c r="A2510" s="31" t="s">
        <v>10282</v>
      </c>
      <c r="B2510" s="10" t="s">
        <v>3331</v>
      </c>
      <c r="C2510" s="11" t="s">
        <v>3160</v>
      </c>
    </row>
    <row r="2511" spans="1:3" s="10" customFormat="1">
      <c r="A2511" s="31" t="s">
        <v>8617</v>
      </c>
      <c r="B2511" s="10" t="s">
        <v>3332</v>
      </c>
      <c r="C2511" s="11" t="s">
        <v>788</v>
      </c>
    </row>
    <row r="2512" spans="1:3" s="10" customFormat="1" ht="42.75">
      <c r="A2512" s="31" t="s">
        <v>10391</v>
      </c>
      <c r="B2512" s="10" t="s">
        <v>3333</v>
      </c>
      <c r="C2512" s="11" t="s">
        <v>3320</v>
      </c>
    </row>
    <row r="2513" spans="1:3" s="10" customFormat="1" ht="28.5">
      <c r="A2513" s="31" t="s">
        <v>10282</v>
      </c>
      <c r="B2513" s="10" t="s">
        <v>3334</v>
      </c>
      <c r="C2513" s="11" t="s">
        <v>3160</v>
      </c>
    </row>
    <row r="2514" spans="1:3" s="10" customFormat="1" ht="42.75">
      <c r="A2514" s="31" t="s">
        <v>10392</v>
      </c>
      <c r="B2514" s="10" t="s">
        <v>3335</v>
      </c>
      <c r="C2514" s="11" t="s">
        <v>3320</v>
      </c>
    </row>
    <row r="2515" spans="1:3" s="10" customFormat="1">
      <c r="A2515" s="31" t="s">
        <v>10393</v>
      </c>
      <c r="B2515" s="10" t="s">
        <v>3336</v>
      </c>
      <c r="C2515" s="11" t="s">
        <v>1183</v>
      </c>
    </row>
    <row r="2516" spans="1:3" s="10" customFormat="1" ht="28.5">
      <c r="A2516" s="31" t="s">
        <v>10394</v>
      </c>
      <c r="B2516" s="10" t="s">
        <v>3337</v>
      </c>
      <c r="C2516" s="11" t="s">
        <v>1899</v>
      </c>
    </row>
    <row r="2517" spans="1:3" s="10" customFormat="1" ht="28.5">
      <c r="A2517" s="31" t="s">
        <v>10395</v>
      </c>
      <c r="B2517" s="10" t="s">
        <v>3338</v>
      </c>
      <c r="C2517" s="11" t="s">
        <v>1899</v>
      </c>
    </row>
    <row r="2518" spans="1:3" s="10" customFormat="1" ht="28.5">
      <c r="A2518" s="31" t="s">
        <v>10396</v>
      </c>
      <c r="B2518" s="10" t="s">
        <v>3339</v>
      </c>
      <c r="C2518" s="11" t="s">
        <v>995</v>
      </c>
    </row>
    <row r="2519" spans="1:3" s="10" customFormat="1" ht="57">
      <c r="A2519" s="31" t="s">
        <v>8742</v>
      </c>
      <c r="B2519" s="10" t="s">
        <v>3340</v>
      </c>
      <c r="C2519" s="11" t="s">
        <v>784</v>
      </c>
    </row>
    <row r="2520" spans="1:3" s="10" customFormat="1" ht="42.75">
      <c r="A2520" s="31" t="s">
        <v>10397</v>
      </c>
      <c r="B2520" s="10" t="s">
        <v>3341</v>
      </c>
      <c r="C2520" s="11" t="s">
        <v>3320</v>
      </c>
    </row>
    <row r="2521" spans="1:3" s="10" customFormat="1" ht="28.5">
      <c r="A2521" s="31" t="s">
        <v>10398</v>
      </c>
      <c r="B2521" s="10" t="s">
        <v>3342</v>
      </c>
      <c r="C2521" s="11" t="s">
        <v>1899</v>
      </c>
    </row>
    <row r="2522" spans="1:3" s="10" customFormat="1" ht="57">
      <c r="A2522" s="31" t="s">
        <v>10399</v>
      </c>
      <c r="B2522" s="10" t="s">
        <v>3343</v>
      </c>
      <c r="C2522" s="11" t="s">
        <v>3230</v>
      </c>
    </row>
    <row r="2523" spans="1:3" s="10" customFormat="1" ht="57">
      <c r="A2523" s="31" t="s">
        <v>9848</v>
      </c>
      <c r="B2523" s="10" t="s">
        <v>3344</v>
      </c>
      <c r="C2523" s="11" t="s">
        <v>784</v>
      </c>
    </row>
    <row r="2524" spans="1:3" s="10" customFormat="1" ht="28.5">
      <c r="A2524" s="31" t="s">
        <v>10400</v>
      </c>
      <c r="B2524" s="10" t="s">
        <v>3345</v>
      </c>
      <c r="C2524" s="11" t="s">
        <v>2181</v>
      </c>
    </row>
    <row r="2525" spans="1:3" s="10" customFormat="1" ht="42.75">
      <c r="A2525" s="31" t="s">
        <v>9812</v>
      </c>
      <c r="B2525" s="10" t="s">
        <v>3346</v>
      </c>
      <c r="C2525" s="11" t="s">
        <v>2582</v>
      </c>
    </row>
    <row r="2526" spans="1:3" s="10" customFormat="1" ht="42.75">
      <c r="A2526" s="31" t="s">
        <v>10401</v>
      </c>
      <c r="B2526" s="10" t="s">
        <v>3347</v>
      </c>
      <c r="C2526" s="11" t="s">
        <v>786</v>
      </c>
    </row>
    <row r="2527" spans="1:3" s="10" customFormat="1" ht="42.75">
      <c r="A2527" s="31" t="s">
        <v>10402</v>
      </c>
      <c r="B2527" s="10" t="s">
        <v>3348</v>
      </c>
      <c r="C2527" s="11" t="s">
        <v>2804</v>
      </c>
    </row>
    <row r="2528" spans="1:3" s="10" customFormat="1" ht="42.75">
      <c r="A2528" s="31" t="s">
        <v>10403</v>
      </c>
      <c r="B2528" s="10" t="s">
        <v>3349</v>
      </c>
      <c r="C2528" s="11" t="s">
        <v>1128</v>
      </c>
    </row>
    <row r="2529" spans="1:3" s="10" customFormat="1" ht="42.75">
      <c r="A2529" s="31" t="s">
        <v>10404</v>
      </c>
      <c r="B2529" s="10" t="s">
        <v>3350</v>
      </c>
      <c r="C2529" s="11" t="s">
        <v>3351</v>
      </c>
    </row>
    <row r="2530" spans="1:3" s="10" customFormat="1" ht="28.5">
      <c r="A2530" s="31" t="s">
        <v>10405</v>
      </c>
      <c r="B2530" s="10" t="s">
        <v>3352</v>
      </c>
      <c r="C2530" s="11" t="s">
        <v>995</v>
      </c>
    </row>
    <row r="2531" spans="1:3" s="10" customFormat="1" ht="42.75">
      <c r="A2531" s="31" t="s">
        <v>10406</v>
      </c>
      <c r="B2531" s="10" t="s">
        <v>3353</v>
      </c>
      <c r="C2531" s="11" t="s">
        <v>3351</v>
      </c>
    </row>
    <row r="2532" spans="1:3" s="10" customFormat="1" ht="42.75">
      <c r="A2532" s="31" t="s">
        <v>10407</v>
      </c>
      <c r="B2532" s="10" t="s">
        <v>3354</v>
      </c>
      <c r="C2532" s="11" t="s">
        <v>3351</v>
      </c>
    </row>
    <row r="2533" spans="1:3" s="10" customFormat="1" ht="28.5">
      <c r="A2533" s="31" t="s">
        <v>10408</v>
      </c>
      <c r="B2533" s="10" t="s">
        <v>3355</v>
      </c>
      <c r="C2533" s="11" t="s">
        <v>995</v>
      </c>
    </row>
    <row r="2534" spans="1:3" s="10" customFormat="1" ht="28.5">
      <c r="A2534" s="31" t="s">
        <v>10409</v>
      </c>
      <c r="B2534" s="10" t="s">
        <v>3356</v>
      </c>
      <c r="C2534" s="11" t="s">
        <v>3160</v>
      </c>
    </row>
    <row r="2535" spans="1:3" s="10" customFormat="1" ht="42.75">
      <c r="A2535" s="31" t="s">
        <v>10410</v>
      </c>
      <c r="B2535" s="10" t="s">
        <v>3357</v>
      </c>
      <c r="C2535" s="11" t="s">
        <v>2582</v>
      </c>
    </row>
    <row r="2536" spans="1:3" s="10" customFormat="1" ht="42.75">
      <c r="A2536" s="31" t="s">
        <v>8846</v>
      </c>
      <c r="B2536" s="10" t="s">
        <v>3358</v>
      </c>
      <c r="C2536" s="11" t="s">
        <v>1142</v>
      </c>
    </row>
    <row r="2537" spans="1:3" s="10" customFormat="1" ht="42.75">
      <c r="A2537" s="31" t="s">
        <v>10411</v>
      </c>
      <c r="B2537" s="10" t="s">
        <v>3359</v>
      </c>
      <c r="C2537" s="11" t="s">
        <v>1142</v>
      </c>
    </row>
    <row r="2538" spans="1:3" s="10" customFormat="1" ht="28.5">
      <c r="A2538" s="31" t="s">
        <v>10412</v>
      </c>
      <c r="B2538" s="10" t="s">
        <v>3360</v>
      </c>
      <c r="C2538" s="11" t="s">
        <v>1186</v>
      </c>
    </row>
    <row r="2539" spans="1:3" s="10" customFormat="1" ht="42.75">
      <c r="A2539" s="31" t="s">
        <v>10413</v>
      </c>
      <c r="B2539" s="10" t="s">
        <v>3361</v>
      </c>
      <c r="C2539" s="11" t="s">
        <v>3362</v>
      </c>
    </row>
    <row r="2540" spans="1:3" s="10" customFormat="1" ht="28.5">
      <c r="A2540" s="31" t="s">
        <v>10414</v>
      </c>
      <c r="B2540" s="10" t="s">
        <v>3363</v>
      </c>
      <c r="C2540" s="11" t="s">
        <v>1186</v>
      </c>
    </row>
    <row r="2541" spans="1:3" s="10" customFormat="1">
      <c r="A2541" s="31" t="s">
        <v>10415</v>
      </c>
      <c r="B2541" s="10" t="s">
        <v>3364</v>
      </c>
      <c r="C2541" s="11" t="s">
        <v>3199</v>
      </c>
    </row>
    <row r="2542" spans="1:3" s="10" customFormat="1" ht="42.75">
      <c r="A2542" s="31" t="s">
        <v>10416</v>
      </c>
      <c r="B2542" s="10" t="s">
        <v>3365</v>
      </c>
      <c r="C2542" s="11" t="s">
        <v>3297</v>
      </c>
    </row>
    <row r="2543" spans="1:3" s="10" customFormat="1" ht="28.5">
      <c r="A2543" s="31" t="s">
        <v>10417</v>
      </c>
      <c r="B2543" s="10" t="s">
        <v>3366</v>
      </c>
      <c r="C2543" s="11" t="s">
        <v>3367</v>
      </c>
    </row>
    <row r="2544" spans="1:3" s="10" customFormat="1" ht="28.5">
      <c r="A2544" s="31" t="s">
        <v>10418</v>
      </c>
      <c r="B2544" s="10" t="s">
        <v>3368</v>
      </c>
      <c r="C2544" s="11" t="s">
        <v>2560</v>
      </c>
    </row>
    <row r="2545" spans="1:3" s="10" customFormat="1" ht="28.5">
      <c r="A2545" s="31" t="s">
        <v>10419</v>
      </c>
      <c r="B2545" s="10" t="s">
        <v>3369</v>
      </c>
      <c r="C2545" s="11" t="s">
        <v>3280</v>
      </c>
    </row>
    <row r="2546" spans="1:3" s="10" customFormat="1" ht="42.75">
      <c r="A2546" s="31" t="s">
        <v>10420</v>
      </c>
      <c r="B2546" s="10" t="s">
        <v>3370</v>
      </c>
      <c r="C2546" s="11" t="s">
        <v>2555</v>
      </c>
    </row>
    <row r="2547" spans="1:3" s="10" customFormat="1" ht="28.5">
      <c r="A2547" s="31" t="s">
        <v>10421</v>
      </c>
      <c r="B2547" s="10" t="s">
        <v>3371</v>
      </c>
      <c r="C2547" s="11" t="s">
        <v>1003</v>
      </c>
    </row>
    <row r="2548" spans="1:3" s="10" customFormat="1" ht="42.75">
      <c r="A2548" s="31" t="s">
        <v>10422</v>
      </c>
      <c r="B2548" s="10" t="s">
        <v>3372</v>
      </c>
      <c r="C2548" s="11" t="s">
        <v>2555</v>
      </c>
    </row>
    <row r="2549" spans="1:3" s="10" customFormat="1" ht="42.75">
      <c r="A2549" s="31" t="s">
        <v>10423</v>
      </c>
      <c r="B2549" s="10" t="s">
        <v>3373</v>
      </c>
      <c r="C2549" s="11" t="s">
        <v>1142</v>
      </c>
    </row>
    <row r="2550" spans="1:3" s="10" customFormat="1" ht="28.5">
      <c r="A2550" s="31" t="s">
        <v>8879</v>
      </c>
      <c r="B2550" s="10" t="s">
        <v>3374</v>
      </c>
      <c r="C2550" s="11" t="s">
        <v>1186</v>
      </c>
    </row>
    <row r="2551" spans="1:3" s="10" customFormat="1" ht="42.75">
      <c r="A2551" s="31" t="s">
        <v>10424</v>
      </c>
      <c r="B2551" s="10" t="s">
        <v>3375</v>
      </c>
      <c r="C2551" s="11" t="s">
        <v>3320</v>
      </c>
    </row>
    <row r="2552" spans="1:3" s="10" customFormat="1" ht="28.5">
      <c r="A2552" s="31" t="s">
        <v>10425</v>
      </c>
      <c r="B2552" s="10" t="s">
        <v>3376</v>
      </c>
      <c r="C2552" s="11" t="s">
        <v>995</v>
      </c>
    </row>
    <row r="2553" spans="1:3" s="10" customFormat="1" ht="28.5">
      <c r="A2553" s="31" t="s">
        <v>10426</v>
      </c>
      <c r="B2553" s="10" t="s">
        <v>3377</v>
      </c>
      <c r="C2553" s="11" t="s">
        <v>1081</v>
      </c>
    </row>
    <row r="2554" spans="1:3" s="10" customFormat="1" ht="28.5">
      <c r="A2554" s="31" t="s">
        <v>10427</v>
      </c>
      <c r="B2554" s="10" t="s">
        <v>3378</v>
      </c>
      <c r="C2554" s="11" t="s">
        <v>995</v>
      </c>
    </row>
    <row r="2555" spans="1:3" s="10" customFormat="1" ht="28.5">
      <c r="A2555" s="31" t="s">
        <v>10428</v>
      </c>
      <c r="B2555" s="10" t="s">
        <v>3379</v>
      </c>
      <c r="C2555" s="11" t="s">
        <v>995</v>
      </c>
    </row>
    <row r="2556" spans="1:3" s="10" customFormat="1" ht="28.5">
      <c r="A2556" s="31" t="s">
        <v>10296</v>
      </c>
      <c r="B2556" s="10" t="s">
        <v>3380</v>
      </c>
      <c r="C2556" s="11" t="s">
        <v>840</v>
      </c>
    </row>
    <row r="2557" spans="1:3" s="10" customFormat="1" ht="57">
      <c r="A2557" s="31" t="s">
        <v>10429</v>
      </c>
      <c r="B2557" s="10" t="s">
        <v>3381</v>
      </c>
      <c r="C2557" s="11" t="s">
        <v>784</v>
      </c>
    </row>
    <row r="2558" spans="1:3" s="10" customFormat="1" ht="28.5">
      <c r="A2558" s="31" t="s">
        <v>10430</v>
      </c>
      <c r="B2558" s="10" t="s">
        <v>3382</v>
      </c>
      <c r="C2558" s="11" t="s">
        <v>940</v>
      </c>
    </row>
    <row r="2559" spans="1:3" s="10" customFormat="1" ht="42.75">
      <c r="A2559" s="31" t="s">
        <v>9917</v>
      </c>
      <c r="B2559" s="10" t="s">
        <v>3383</v>
      </c>
      <c r="C2559" s="11" t="s">
        <v>2463</v>
      </c>
    </row>
    <row r="2560" spans="1:3" s="10" customFormat="1" ht="42.75">
      <c r="A2560" s="31" t="s">
        <v>9732</v>
      </c>
      <c r="B2560" s="10" t="s">
        <v>3384</v>
      </c>
      <c r="C2560" s="11" t="s">
        <v>2463</v>
      </c>
    </row>
    <row r="2561" spans="1:3" s="10" customFormat="1" ht="28.5">
      <c r="A2561" s="31" t="s">
        <v>10431</v>
      </c>
      <c r="B2561" s="10" t="s">
        <v>3385</v>
      </c>
      <c r="C2561" s="11" t="s">
        <v>1186</v>
      </c>
    </row>
    <row r="2562" spans="1:3" s="10" customFormat="1" ht="28.5">
      <c r="A2562" s="31" t="s">
        <v>10432</v>
      </c>
      <c r="B2562" s="10" t="s">
        <v>3386</v>
      </c>
      <c r="C2562" s="11" t="s">
        <v>3280</v>
      </c>
    </row>
    <row r="2563" spans="1:3" s="10" customFormat="1">
      <c r="A2563" s="31" t="s">
        <v>10433</v>
      </c>
      <c r="B2563" s="10" t="s">
        <v>3387</v>
      </c>
      <c r="C2563" s="11" t="s">
        <v>259</v>
      </c>
    </row>
    <row r="2564" spans="1:3" s="10" customFormat="1" ht="42.75">
      <c r="A2564" s="31" t="s">
        <v>10434</v>
      </c>
      <c r="B2564" s="10" t="s">
        <v>3388</v>
      </c>
      <c r="C2564" s="11" t="s">
        <v>3389</v>
      </c>
    </row>
    <row r="2565" spans="1:3" s="10" customFormat="1" ht="28.5">
      <c r="A2565" s="31" t="s">
        <v>10435</v>
      </c>
      <c r="B2565" s="10" t="s">
        <v>3390</v>
      </c>
      <c r="C2565" s="11" t="s">
        <v>1186</v>
      </c>
    </row>
    <row r="2566" spans="1:3" s="10" customFormat="1">
      <c r="A2566" s="31" t="s">
        <v>10436</v>
      </c>
      <c r="B2566" s="10" t="s">
        <v>3391</v>
      </c>
      <c r="C2566" s="11" t="s">
        <v>3199</v>
      </c>
    </row>
    <row r="2567" spans="1:3" s="10" customFormat="1" ht="42.75">
      <c r="A2567" s="31" t="s">
        <v>10437</v>
      </c>
      <c r="B2567" s="10" t="s">
        <v>3392</v>
      </c>
      <c r="C2567" s="11" t="s">
        <v>2804</v>
      </c>
    </row>
    <row r="2568" spans="1:3" s="10" customFormat="1" ht="28.5">
      <c r="A2568" s="31" t="s">
        <v>10438</v>
      </c>
      <c r="B2568" s="10" t="s">
        <v>3393</v>
      </c>
      <c r="C2568" s="11" t="s">
        <v>3394</v>
      </c>
    </row>
    <row r="2569" spans="1:3" s="10" customFormat="1" ht="28.5">
      <c r="A2569" s="31" t="s">
        <v>10439</v>
      </c>
      <c r="B2569" s="10" t="s">
        <v>3395</v>
      </c>
      <c r="C2569" s="11" t="s">
        <v>2932</v>
      </c>
    </row>
    <row r="2570" spans="1:3" s="10" customFormat="1" ht="42.75">
      <c r="A2570" s="31" t="s">
        <v>10440</v>
      </c>
      <c r="B2570" s="10" t="s">
        <v>3396</v>
      </c>
      <c r="C2570" s="11" t="s">
        <v>3320</v>
      </c>
    </row>
    <row r="2571" spans="1:3" s="10" customFormat="1" ht="28.5">
      <c r="A2571" s="31" t="s">
        <v>10441</v>
      </c>
      <c r="B2571" s="10" t="s">
        <v>3397</v>
      </c>
      <c r="C2571" s="11" t="s">
        <v>3394</v>
      </c>
    </row>
    <row r="2572" spans="1:3" s="10" customFormat="1" ht="42.75">
      <c r="A2572" s="31" t="s">
        <v>10332</v>
      </c>
      <c r="B2572" s="10" t="s">
        <v>3398</v>
      </c>
      <c r="C2572" s="11" t="s">
        <v>2588</v>
      </c>
    </row>
    <row r="2573" spans="1:3" s="10" customFormat="1" ht="28.5">
      <c r="A2573" s="31" t="s">
        <v>10442</v>
      </c>
      <c r="B2573" s="10" t="s">
        <v>3399</v>
      </c>
      <c r="C2573" s="11" t="s">
        <v>1186</v>
      </c>
    </row>
    <row r="2574" spans="1:3" s="10" customFormat="1" ht="28.5">
      <c r="A2574" s="31" t="s">
        <v>10443</v>
      </c>
      <c r="B2574" s="10" t="s">
        <v>3400</v>
      </c>
      <c r="C2574" s="11" t="s">
        <v>1186</v>
      </c>
    </row>
    <row r="2575" spans="1:3" s="10" customFormat="1" ht="57">
      <c r="A2575" s="31" t="s">
        <v>10444</v>
      </c>
      <c r="B2575" s="10" t="s">
        <v>3401</v>
      </c>
      <c r="C2575" s="11" t="s">
        <v>2259</v>
      </c>
    </row>
    <row r="2576" spans="1:3" s="10" customFormat="1" ht="42.75">
      <c r="A2576" s="31" t="s">
        <v>10445</v>
      </c>
      <c r="B2576" s="10" t="s">
        <v>3402</v>
      </c>
      <c r="C2576" s="11" t="s">
        <v>3297</v>
      </c>
    </row>
    <row r="2577" spans="1:3" s="10" customFormat="1" ht="42.75">
      <c r="A2577" s="31" t="s">
        <v>10446</v>
      </c>
      <c r="B2577" s="10" t="s">
        <v>3403</v>
      </c>
      <c r="C2577" s="11" t="s">
        <v>3297</v>
      </c>
    </row>
    <row r="2578" spans="1:3" s="10" customFormat="1" ht="42.75">
      <c r="A2578" s="31" t="s">
        <v>9803</v>
      </c>
      <c r="B2578" s="10" t="s">
        <v>3404</v>
      </c>
      <c r="C2578" s="11" t="s">
        <v>1142</v>
      </c>
    </row>
    <row r="2579" spans="1:3" s="10" customFormat="1" ht="42.75">
      <c r="A2579" s="31" t="s">
        <v>10035</v>
      </c>
      <c r="B2579" s="10" t="s">
        <v>3405</v>
      </c>
      <c r="C2579" s="11" t="s">
        <v>1142</v>
      </c>
    </row>
    <row r="2580" spans="1:3" s="10" customFormat="1" ht="28.5">
      <c r="A2580" s="31" t="s">
        <v>10447</v>
      </c>
      <c r="B2580" s="10" t="s">
        <v>3406</v>
      </c>
      <c r="C2580" s="11" t="s">
        <v>3407</v>
      </c>
    </row>
    <row r="2581" spans="1:3" s="10" customFormat="1" ht="57">
      <c r="A2581" s="31" t="s">
        <v>10448</v>
      </c>
      <c r="B2581" s="10" t="s">
        <v>3408</v>
      </c>
      <c r="C2581" s="11" t="s">
        <v>3409</v>
      </c>
    </row>
    <row r="2582" spans="1:3" s="10" customFormat="1">
      <c r="A2582" s="31" t="s">
        <v>10449</v>
      </c>
      <c r="B2582" s="10" t="s">
        <v>3410</v>
      </c>
      <c r="C2582" s="11" t="s">
        <v>259</v>
      </c>
    </row>
    <row r="2583" spans="1:3" s="10" customFormat="1">
      <c r="A2583" s="31" t="s">
        <v>10450</v>
      </c>
      <c r="B2583" s="10" t="s">
        <v>3411</v>
      </c>
      <c r="C2583" s="11" t="s">
        <v>2567</v>
      </c>
    </row>
    <row r="2584" spans="1:3" s="10" customFormat="1" ht="42.75">
      <c r="A2584" s="31" t="s">
        <v>10451</v>
      </c>
      <c r="B2584" s="10" t="s">
        <v>3412</v>
      </c>
      <c r="C2584" s="11" t="s">
        <v>786</v>
      </c>
    </row>
    <row r="2585" spans="1:3" s="10" customFormat="1" ht="28.5">
      <c r="A2585" s="31" t="s">
        <v>10452</v>
      </c>
      <c r="B2585" s="10" t="s">
        <v>3413</v>
      </c>
      <c r="C2585" s="11" t="s">
        <v>995</v>
      </c>
    </row>
    <row r="2586" spans="1:3" s="10" customFormat="1" ht="28.5">
      <c r="A2586" s="31" t="s">
        <v>10453</v>
      </c>
      <c r="B2586" s="10" t="s">
        <v>3414</v>
      </c>
      <c r="C2586" s="11" t="s">
        <v>995</v>
      </c>
    </row>
    <row r="2587" spans="1:3" s="10" customFormat="1" ht="28.5">
      <c r="A2587" s="31" t="s">
        <v>10282</v>
      </c>
      <c r="B2587" s="10" t="s">
        <v>3415</v>
      </c>
      <c r="C2587" s="11" t="s">
        <v>3160</v>
      </c>
    </row>
    <row r="2588" spans="1:3" s="10" customFormat="1" ht="28.5">
      <c r="A2588" s="31" t="s">
        <v>9605</v>
      </c>
      <c r="B2588" s="10" t="s">
        <v>3416</v>
      </c>
      <c r="C2588" s="11" t="s">
        <v>2181</v>
      </c>
    </row>
    <row r="2589" spans="1:3" s="10" customFormat="1">
      <c r="A2589" s="31" t="s">
        <v>10454</v>
      </c>
      <c r="B2589" s="10" t="s">
        <v>3417</v>
      </c>
      <c r="C2589" s="11" t="s">
        <v>259</v>
      </c>
    </row>
    <row r="2590" spans="1:3" s="10" customFormat="1" ht="28.5">
      <c r="A2590" s="31" t="s">
        <v>10455</v>
      </c>
      <c r="B2590" s="10" t="s">
        <v>3418</v>
      </c>
      <c r="C2590" s="11" t="s">
        <v>1899</v>
      </c>
    </row>
    <row r="2591" spans="1:3" s="10" customFormat="1" ht="42.75">
      <c r="A2591" s="31" t="s">
        <v>10456</v>
      </c>
      <c r="B2591" s="10" t="s">
        <v>3419</v>
      </c>
      <c r="C2591" s="11" t="s">
        <v>3320</v>
      </c>
    </row>
    <row r="2592" spans="1:3" s="10" customFormat="1" ht="28.5">
      <c r="A2592" s="31" t="s">
        <v>10457</v>
      </c>
      <c r="B2592" s="10" t="s">
        <v>3420</v>
      </c>
      <c r="C2592" s="11" t="s">
        <v>1899</v>
      </c>
    </row>
    <row r="2593" spans="1:3" s="10" customFormat="1" ht="28.5">
      <c r="A2593" s="31" t="s">
        <v>10458</v>
      </c>
      <c r="B2593" s="10" t="s">
        <v>3421</v>
      </c>
      <c r="C2593" s="11" t="s">
        <v>2881</v>
      </c>
    </row>
    <row r="2594" spans="1:3" s="10" customFormat="1">
      <c r="A2594" s="31" t="s">
        <v>10459</v>
      </c>
      <c r="B2594" s="10" t="s">
        <v>3422</v>
      </c>
      <c r="C2594" s="11" t="s">
        <v>259</v>
      </c>
    </row>
    <row r="2595" spans="1:3" s="10" customFormat="1" ht="42.75">
      <c r="A2595" s="31" t="s">
        <v>8317</v>
      </c>
      <c r="B2595" s="10" t="s">
        <v>3423</v>
      </c>
      <c r="C2595" s="11" t="s">
        <v>3389</v>
      </c>
    </row>
    <row r="2596" spans="1:3" s="10" customFormat="1">
      <c r="A2596" s="31" t="s">
        <v>10460</v>
      </c>
      <c r="B2596" s="10" t="s">
        <v>3424</v>
      </c>
      <c r="C2596" s="11" t="s">
        <v>771</v>
      </c>
    </row>
    <row r="2597" spans="1:3" s="10" customFormat="1" ht="42.75">
      <c r="A2597" s="31" t="s">
        <v>10461</v>
      </c>
      <c r="B2597" s="10" t="s">
        <v>3425</v>
      </c>
      <c r="C2597" s="11" t="s">
        <v>2804</v>
      </c>
    </row>
    <row r="2598" spans="1:3" s="10" customFormat="1" ht="28.5">
      <c r="A2598" s="31" t="s">
        <v>10462</v>
      </c>
      <c r="B2598" s="10" t="s">
        <v>3426</v>
      </c>
      <c r="C2598" s="11" t="s">
        <v>2949</v>
      </c>
    </row>
    <row r="2599" spans="1:3" s="10" customFormat="1" ht="57">
      <c r="A2599" s="31" t="s">
        <v>10463</v>
      </c>
      <c r="B2599" s="10" t="s">
        <v>3427</v>
      </c>
      <c r="C2599" s="11" t="s">
        <v>3428</v>
      </c>
    </row>
    <row r="2600" spans="1:3" s="10" customFormat="1" ht="28.5">
      <c r="A2600" s="31" t="s">
        <v>10464</v>
      </c>
      <c r="B2600" s="10" t="s">
        <v>3429</v>
      </c>
      <c r="C2600" s="11" t="s">
        <v>1235</v>
      </c>
    </row>
    <row r="2601" spans="1:3" s="10" customFormat="1" ht="28.5">
      <c r="A2601" s="31" t="s">
        <v>8763</v>
      </c>
      <c r="B2601" s="10" t="s">
        <v>3430</v>
      </c>
      <c r="C2601" s="11" t="s">
        <v>1003</v>
      </c>
    </row>
    <row r="2602" spans="1:3" s="10" customFormat="1" ht="42.75">
      <c r="A2602" s="31" t="s">
        <v>10465</v>
      </c>
      <c r="B2602" s="10" t="s">
        <v>3431</v>
      </c>
      <c r="C2602" s="11" t="s">
        <v>2804</v>
      </c>
    </row>
    <row r="2603" spans="1:3" s="10" customFormat="1" ht="42.75">
      <c r="A2603" s="31" t="s">
        <v>10466</v>
      </c>
      <c r="B2603" s="10" t="s">
        <v>3432</v>
      </c>
      <c r="C2603" s="11" t="s">
        <v>2804</v>
      </c>
    </row>
    <row r="2604" spans="1:3" s="10" customFormat="1" ht="42.75">
      <c r="A2604" s="31" t="s">
        <v>10467</v>
      </c>
      <c r="B2604" s="10" t="s">
        <v>3433</v>
      </c>
      <c r="C2604" s="11" t="s">
        <v>3297</v>
      </c>
    </row>
    <row r="2605" spans="1:3" s="10" customFormat="1" ht="57">
      <c r="A2605" s="31" t="s">
        <v>10468</v>
      </c>
      <c r="B2605" s="10" t="s">
        <v>3434</v>
      </c>
      <c r="C2605" s="11" t="s">
        <v>2259</v>
      </c>
    </row>
    <row r="2606" spans="1:3" s="10" customFormat="1" ht="42.75">
      <c r="A2606" s="31" t="s">
        <v>10469</v>
      </c>
      <c r="B2606" s="10" t="s">
        <v>3435</v>
      </c>
      <c r="C2606" s="11" t="s">
        <v>3297</v>
      </c>
    </row>
    <row r="2607" spans="1:3" s="10" customFormat="1" ht="28.5">
      <c r="A2607" s="31" t="s">
        <v>10470</v>
      </c>
      <c r="B2607" s="10" t="s">
        <v>3436</v>
      </c>
      <c r="C2607" s="11" t="s">
        <v>3394</v>
      </c>
    </row>
    <row r="2608" spans="1:3" s="10" customFormat="1" ht="57">
      <c r="A2608" s="31" t="s">
        <v>10026</v>
      </c>
      <c r="B2608" s="10" t="s">
        <v>3437</v>
      </c>
      <c r="C2608" s="11" t="s">
        <v>2259</v>
      </c>
    </row>
    <row r="2609" spans="1:3" s="10" customFormat="1" ht="57">
      <c r="A2609" s="31" t="s">
        <v>9599</v>
      </c>
      <c r="B2609" s="10" t="s">
        <v>3438</v>
      </c>
      <c r="C2609" s="11" t="s">
        <v>2259</v>
      </c>
    </row>
    <row r="2610" spans="1:3" s="10" customFormat="1">
      <c r="A2610" s="31" t="s">
        <v>10471</v>
      </c>
      <c r="B2610" s="10" t="s">
        <v>3439</v>
      </c>
      <c r="C2610" s="11" t="s">
        <v>771</v>
      </c>
    </row>
    <row r="2611" spans="1:3" s="10" customFormat="1" ht="28.5">
      <c r="A2611" s="31" t="s">
        <v>10472</v>
      </c>
      <c r="B2611" s="10" t="s">
        <v>3440</v>
      </c>
      <c r="C2611" s="11" t="s">
        <v>2387</v>
      </c>
    </row>
    <row r="2612" spans="1:3" s="10" customFormat="1" ht="28.5">
      <c r="A2612" s="31" t="s">
        <v>10473</v>
      </c>
      <c r="B2612" s="10" t="s">
        <v>3441</v>
      </c>
      <c r="C2612" s="11" t="s">
        <v>995</v>
      </c>
    </row>
    <row r="2613" spans="1:3" s="10" customFormat="1" ht="57">
      <c r="A2613" s="31" t="s">
        <v>10474</v>
      </c>
      <c r="B2613" s="10" t="s">
        <v>3442</v>
      </c>
      <c r="C2613" s="11" t="s">
        <v>3428</v>
      </c>
    </row>
    <row r="2614" spans="1:3" s="10" customFormat="1">
      <c r="A2614" s="31" t="s">
        <v>10475</v>
      </c>
      <c r="B2614" s="10" t="s">
        <v>3443</v>
      </c>
      <c r="C2614" s="11" t="s">
        <v>771</v>
      </c>
    </row>
    <row r="2615" spans="1:3" s="10" customFormat="1">
      <c r="A2615" s="31" t="s">
        <v>10476</v>
      </c>
      <c r="B2615" s="10" t="s">
        <v>3444</v>
      </c>
      <c r="C2615" s="11" t="s">
        <v>771</v>
      </c>
    </row>
    <row r="2616" spans="1:3" s="10" customFormat="1" ht="42.75">
      <c r="A2616" s="31" t="s">
        <v>10477</v>
      </c>
      <c r="B2616" s="10" t="s">
        <v>3445</v>
      </c>
      <c r="C2616" s="11" t="s">
        <v>3446</v>
      </c>
    </row>
    <row r="2617" spans="1:3" s="10" customFormat="1" ht="42.75">
      <c r="A2617" s="31" t="s">
        <v>10478</v>
      </c>
      <c r="B2617" s="10" t="s">
        <v>3447</v>
      </c>
      <c r="C2617" s="11" t="s">
        <v>3448</v>
      </c>
    </row>
    <row r="2618" spans="1:3" s="10" customFormat="1" ht="42.75">
      <c r="A2618" s="31" t="s">
        <v>10479</v>
      </c>
      <c r="B2618" s="10" t="s">
        <v>3449</v>
      </c>
      <c r="C2618" s="11" t="s">
        <v>3446</v>
      </c>
    </row>
    <row r="2619" spans="1:3" s="10" customFormat="1" ht="28.5">
      <c r="A2619" s="31" t="s">
        <v>10480</v>
      </c>
      <c r="B2619" s="10" t="s">
        <v>3450</v>
      </c>
      <c r="C2619" s="11" t="s">
        <v>995</v>
      </c>
    </row>
    <row r="2620" spans="1:3" s="10" customFormat="1" ht="28.5">
      <c r="A2620" s="31" t="s">
        <v>10481</v>
      </c>
      <c r="B2620" s="10" t="s">
        <v>3451</v>
      </c>
      <c r="C2620" s="11" t="s">
        <v>995</v>
      </c>
    </row>
    <row r="2621" spans="1:3" s="10" customFormat="1">
      <c r="A2621" s="31" t="s">
        <v>10482</v>
      </c>
      <c r="B2621" s="10" t="s">
        <v>3452</v>
      </c>
      <c r="C2621" s="11" t="s">
        <v>771</v>
      </c>
    </row>
    <row r="2622" spans="1:3" s="10" customFormat="1" ht="28.5">
      <c r="A2622" s="31" t="s">
        <v>10483</v>
      </c>
      <c r="B2622" s="10" t="s">
        <v>3453</v>
      </c>
      <c r="C2622" s="11" t="s">
        <v>995</v>
      </c>
    </row>
    <row r="2623" spans="1:3" s="10" customFormat="1" ht="28.5">
      <c r="A2623" s="31" t="s">
        <v>8855</v>
      </c>
      <c r="B2623" s="10" t="s">
        <v>3454</v>
      </c>
      <c r="C2623" s="11" t="s">
        <v>1154</v>
      </c>
    </row>
    <row r="2624" spans="1:3" s="10" customFormat="1" ht="42.75">
      <c r="A2624" s="31" t="s">
        <v>10484</v>
      </c>
      <c r="B2624" s="10" t="s">
        <v>3455</v>
      </c>
      <c r="C2624" s="11" t="s">
        <v>2617</v>
      </c>
    </row>
    <row r="2625" spans="1:3" s="10" customFormat="1" ht="42.75">
      <c r="A2625" s="31" t="s">
        <v>10485</v>
      </c>
      <c r="B2625" s="10" t="s">
        <v>3456</v>
      </c>
      <c r="C2625" s="11" t="s">
        <v>2617</v>
      </c>
    </row>
    <row r="2626" spans="1:3" s="10" customFormat="1">
      <c r="A2626" s="31" t="s">
        <v>10486</v>
      </c>
      <c r="B2626" s="10" t="s">
        <v>3457</v>
      </c>
      <c r="C2626" s="11" t="s">
        <v>771</v>
      </c>
    </row>
    <row r="2627" spans="1:3" s="10" customFormat="1" ht="42.75">
      <c r="A2627" s="31" t="s">
        <v>10487</v>
      </c>
      <c r="B2627" s="10" t="s">
        <v>3458</v>
      </c>
      <c r="C2627" s="11" t="s">
        <v>2804</v>
      </c>
    </row>
    <row r="2628" spans="1:3" s="10" customFormat="1" ht="28.5">
      <c r="A2628" s="31" t="s">
        <v>10488</v>
      </c>
      <c r="B2628" s="10" t="s">
        <v>3459</v>
      </c>
      <c r="C2628" s="11" t="s">
        <v>3460</v>
      </c>
    </row>
    <row r="2629" spans="1:3" s="10" customFormat="1" ht="28.5">
      <c r="A2629" s="31" t="s">
        <v>10489</v>
      </c>
      <c r="B2629" s="10" t="s">
        <v>3461</v>
      </c>
      <c r="C2629" s="11" t="s">
        <v>1186</v>
      </c>
    </row>
    <row r="2630" spans="1:3" s="10" customFormat="1" ht="42.75">
      <c r="A2630" s="31" t="s">
        <v>10490</v>
      </c>
      <c r="B2630" s="10" t="s">
        <v>3462</v>
      </c>
      <c r="C2630" s="11" t="s">
        <v>1194</v>
      </c>
    </row>
    <row r="2631" spans="1:3" s="10" customFormat="1" ht="42.75">
      <c r="A2631" s="31" t="s">
        <v>10491</v>
      </c>
      <c r="B2631" s="10" t="s">
        <v>3463</v>
      </c>
      <c r="C2631" s="11" t="s">
        <v>1142</v>
      </c>
    </row>
    <row r="2632" spans="1:3" s="10" customFormat="1" ht="42.75">
      <c r="A2632" s="31" t="s">
        <v>10492</v>
      </c>
      <c r="B2632" s="10" t="s">
        <v>3464</v>
      </c>
      <c r="C2632" s="11" t="s">
        <v>2617</v>
      </c>
    </row>
    <row r="2633" spans="1:3" s="10" customFormat="1">
      <c r="A2633" s="31" t="s">
        <v>10493</v>
      </c>
      <c r="B2633" s="10" t="s">
        <v>3465</v>
      </c>
      <c r="C2633" s="11" t="s">
        <v>771</v>
      </c>
    </row>
    <row r="2634" spans="1:3" s="10" customFormat="1" ht="57">
      <c r="A2634" s="31" t="s">
        <v>10494</v>
      </c>
      <c r="B2634" s="10" t="s">
        <v>3466</v>
      </c>
      <c r="C2634" s="11" t="s">
        <v>3428</v>
      </c>
    </row>
    <row r="2635" spans="1:3" s="10" customFormat="1" ht="57">
      <c r="A2635" s="31" t="s">
        <v>9599</v>
      </c>
      <c r="B2635" s="10" t="s">
        <v>3467</v>
      </c>
      <c r="C2635" s="11" t="s">
        <v>2259</v>
      </c>
    </row>
    <row r="2636" spans="1:3" s="10" customFormat="1" ht="28.5">
      <c r="A2636" s="31" t="s">
        <v>10447</v>
      </c>
      <c r="B2636" s="10" t="s">
        <v>3468</v>
      </c>
      <c r="C2636" s="11" t="s">
        <v>3407</v>
      </c>
    </row>
    <row r="2637" spans="1:3" s="10" customFormat="1">
      <c r="A2637" s="31" t="s">
        <v>10495</v>
      </c>
      <c r="B2637" s="10" t="s">
        <v>3469</v>
      </c>
      <c r="C2637" s="11" t="s">
        <v>771</v>
      </c>
    </row>
    <row r="2638" spans="1:3" s="10" customFormat="1" ht="42.75">
      <c r="A2638" s="31" t="s">
        <v>10496</v>
      </c>
      <c r="B2638" s="10" t="s">
        <v>3470</v>
      </c>
      <c r="C2638" s="11" t="s">
        <v>1194</v>
      </c>
    </row>
    <row r="2639" spans="1:3" s="10" customFormat="1" ht="28.5">
      <c r="A2639" s="31" t="s">
        <v>10497</v>
      </c>
      <c r="B2639" s="10" t="s">
        <v>3471</v>
      </c>
      <c r="C2639" s="11" t="s">
        <v>3394</v>
      </c>
    </row>
    <row r="2640" spans="1:3" s="10" customFormat="1">
      <c r="A2640" s="31" t="s">
        <v>8626</v>
      </c>
      <c r="B2640" s="10" t="s">
        <v>3472</v>
      </c>
      <c r="C2640" s="11" t="s">
        <v>808</v>
      </c>
    </row>
    <row r="2641" spans="1:3" s="10" customFormat="1" ht="28.5">
      <c r="A2641" s="31" t="s">
        <v>10498</v>
      </c>
      <c r="B2641" s="10" t="s">
        <v>3473</v>
      </c>
      <c r="C2641" s="11" t="s">
        <v>3280</v>
      </c>
    </row>
    <row r="2642" spans="1:3" s="10" customFormat="1" ht="28.5">
      <c r="A2642" s="31" t="s">
        <v>10499</v>
      </c>
      <c r="B2642" s="10" t="s">
        <v>3474</v>
      </c>
      <c r="C2642" s="11" t="s">
        <v>3193</v>
      </c>
    </row>
    <row r="2643" spans="1:3" s="10" customFormat="1">
      <c r="A2643" s="31" t="s">
        <v>10500</v>
      </c>
      <c r="B2643" s="10" t="s">
        <v>3475</v>
      </c>
      <c r="C2643" s="11" t="s">
        <v>771</v>
      </c>
    </row>
    <row r="2644" spans="1:3" s="10" customFormat="1">
      <c r="A2644" s="31" t="s">
        <v>10501</v>
      </c>
      <c r="B2644" s="10" t="s">
        <v>3476</v>
      </c>
      <c r="C2644" s="11" t="s">
        <v>3477</v>
      </c>
    </row>
    <row r="2645" spans="1:3" s="10" customFormat="1" ht="28.5">
      <c r="A2645" s="31" t="s">
        <v>10502</v>
      </c>
      <c r="B2645" s="10" t="s">
        <v>3478</v>
      </c>
      <c r="C2645" s="11" t="s">
        <v>3479</v>
      </c>
    </row>
    <row r="2646" spans="1:3" s="10" customFormat="1" ht="28.5">
      <c r="A2646" s="31" t="s">
        <v>10503</v>
      </c>
      <c r="B2646" s="10" t="s">
        <v>3480</v>
      </c>
      <c r="C2646" s="11" t="s">
        <v>838</v>
      </c>
    </row>
    <row r="2647" spans="1:3" s="10" customFormat="1" ht="28.5">
      <c r="A2647" s="31" t="s">
        <v>10504</v>
      </c>
      <c r="B2647" s="10" t="s">
        <v>3481</v>
      </c>
      <c r="C2647" s="11" t="s">
        <v>2949</v>
      </c>
    </row>
    <row r="2648" spans="1:3" s="10" customFormat="1" ht="28.5">
      <c r="A2648" s="31" t="s">
        <v>10505</v>
      </c>
      <c r="B2648" s="10" t="s">
        <v>3482</v>
      </c>
      <c r="C2648" s="11" t="s">
        <v>779</v>
      </c>
    </row>
    <row r="2649" spans="1:3" s="10" customFormat="1" ht="57">
      <c r="A2649" s="31" t="s">
        <v>10506</v>
      </c>
      <c r="B2649" s="10" t="s">
        <v>3483</v>
      </c>
      <c r="C2649" s="11" t="s">
        <v>3484</v>
      </c>
    </row>
    <row r="2650" spans="1:3" s="10" customFormat="1" ht="28.5">
      <c r="A2650" s="31" t="s">
        <v>10507</v>
      </c>
      <c r="B2650" s="10" t="s">
        <v>3485</v>
      </c>
      <c r="C2650" s="11" t="s">
        <v>995</v>
      </c>
    </row>
    <row r="2651" spans="1:3" s="10" customFormat="1" ht="28.5">
      <c r="A2651" s="31" t="s">
        <v>10508</v>
      </c>
      <c r="B2651" s="10" t="s">
        <v>3486</v>
      </c>
      <c r="C2651" s="11" t="s">
        <v>888</v>
      </c>
    </row>
    <row r="2652" spans="1:3" s="10" customFormat="1" ht="42.75">
      <c r="A2652" s="31" t="s">
        <v>10509</v>
      </c>
      <c r="B2652" s="10" t="s">
        <v>3487</v>
      </c>
      <c r="C2652" s="11" t="s">
        <v>3297</v>
      </c>
    </row>
    <row r="2653" spans="1:3" s="10" customFormat="1" ht="57">
      <c r="A2653" s="31" t="s">
        <v>10510</v>
      </c>
      <c r="B2653" s="10" t="s">
        <v>3488</v>
      </c>
      <c r="C2653" s="11" t="s">
        <v>3409</v>
      </c>
    </row>
    <row r="2654" spans="1:3" s="10" customFormat="1" ht="28.5">
      <c r="A2654" s="31" t="s">
        <v>10511</v>
      </c>
      <c r="B2654" s="10" t="s">
        <v>3489</v>
      </c>
      <c r="C2654" s="11" t="s">
        <v>995</v>
      </c>
    </row>
    <row r="2655" spans="1:3" s="10" customFormat="1" ht="28.5">
      <c r="A2655" s="31" t="s">
        <v>10512</v>
      </c>
      <c r="B2655" s="10" t="s">
        <v>3490</v>
      </c>
      <c r="C2655" s="11" t="s">
        <v>995</v>
      </c>
    </row>
    <row r="2656" spans="1:3" s="10" customFormat="1" ht="28.5">
      <c r="A2656" s="31" t="s">
        <v>8731</v>
      </c>
      <c r="B2656" s="10" t="s">
        <v>3491</v>
      </c>
      <c r="C2656" s="11" t="s">
        <v>983</v>
      </c>
    </row>
    <row r="2657" spans="1:3" s="10" customFormat="1" ht="28.5">
      <c r="A2657" s="31" t="s">
        <v>10513</v>
      </c>
      <c r="B2657" s="10" t="s">
        <v>3492</v>
      </c>
      <c r="C2657" s="11" t="s">
        <v>3394</v>
      </c>
    </row>
    <row r="2658" spans="1:3" s="10" customFormat="1" ht="42.75">
      <c r="A2658" s="31" t="s">
        <v>10514</v>
      </c>
      <c r="B2658" s="10" t="s">
        <v>3493</v>
      </c>
      <c r="C2658" s="11" t="s">
        <v>786</v>
      </c>
    </row>
    <row r="2659" spans="1:3" s="10" customFormat="1" ht="28.5">
      <c r="A2659" s="31" t="s">
        <v>8879</v>
      </c>
      <c r="B2659" s="10" t="s">
        <v>3494</v>
      </c>
      <c r="C2659" s="11" t="s">
        <v>1186</v>
      </c>
    </row>
    <row r="2660" spans="1:3" s="10" customFormat="1" ht="28.5">
      <c r="A2660" s="31" t="s">
        <v>8880</v>
      </c>
      <c r="B2660" s="10" t="s">
        <v>3495</v>
      </c>
      <c r="C2660" s="11" t="s">
        <v>1186</v>
      </c>
    </row>
    <row r="2661" spans="1:3" s="10" customFormat="1" ht="28.5">
      <c r="A2661" s="31" t="s">
        <v>10515</v>
      </c>
      <c r="B2661" s="10" t="s">
        <v>3496</v>
      </c>
      <c r="C2661" s="11" t="s">
        <v>3497</v>
      </c>
    </row>
    <row r="2662" spans="1:3" s="10" customFormat="1" ht="57">
      <c r="A2662" s="31" t="s">
        <v>10516</v>
      </c>
      <c r="B2662" s="10" t="s">
        <v>3498</v>
      </c>
      <c r="C2662" s="11" t="s">
        <v>3428</v>
      </c>
    </row>
    <row r="2663" spans="1:3" s="10" customFormat="1" ht="28.5">
      <c r="A2663" s="31" t="s">
        <v>10517</v>
      </c>
      <c r="B2663" s="10" t="s">
        <v>3499</v>
      </c>
      <c r="C2663" s="11" t="s">
        <v>3079</v>
      </c>
    </row>
    <row r="2664" spans="1:3" s="10" customFormat="1">
      <c r="A2664" s="31" t="s">
        <v>10518</v>
      </c>
      <c r="B2664" s="10" t="s">
        <v>3500</v>
      </c>
      <c r="C2664" s="11" t="s">
        <v>259</v>
      </c>
    </row>
    <row r="2665" spans="1:3" s="10" customFormat="1" ht="42.75">
      <c r="A2665" s="31" t="s">
        <v>10519</v>
      </c>
      <c r="B2665" s="10" t="s">
        <v>3501</v>
      </c>
      <c r="C2665" s="11" t="s">
        <v>786</v>
      </c>
    </row>
    <row r="2666" spans="1:3" s="10" customFormat="1">
      <c r="A2666" s="31" t="s">
        <v>10520</v>
      </c>
      <c r="B2666" s="10" t="s">
        <v>3502</v>
      </c>
      <c r="C2666" s="11" t="s">
        <v>3199</v>
      </c>
    </row>
    <row r="2667" spans="1:3" s="10" customFormat="1" ht="42.75">
      <c r="A2667" s="31" t="s">
        <v>10521</v>
      </c>
      <c r="B2667" s="10" t="s">
        <v>3503</v>
      </c>
      <c r="C2667" s="11" t="s">
        <v>2804</v>
      </c>
    </row>
    <row r="2668" spans="1:3" s="10" customFormat="1" ht="28.5">
      <c r="A2668" s="31" t="s">
        <v>10522</v>
      </c>
      <c r="B2668" s="10" t="s">
        <v>3504</v>
      </c>
      <c r="C2668" s="11" t="s">
        <v>2095</v>
      </c>
    </row>
    <row r="2669" spans="1:3" s="10" customFormat="1" ht="28.5">
      <c r="A2669" s="31" t="s">
        <v>10523</v>
      </c>
      <c r="B2669" s="10" t="s">
        <v>3505</v>
      </c>
      <c r="C2669" s="11" t="s">
        <v>1291</v>
      </c>
    </row>
    <row r="2670" spans="1:3" s="10" customFormat="1" ht="28.5">
      <c r="A2670" s="31" t="s">
        <v>10524</v>
      </c>
      <c r="B2670" s="10" t="s">
        <v>3506</v>
      </c>
      <c r="C2670" s="11" t="s">
        <v>3079</v>
      </c>
    </row>
    <row r="2671" spans="1:3" s="10" customFormat="1" ht="28.5">
      <c r="A2671" s="31" t="s">
        <v>10525</v>
      </c>
      <c r="B2671" s="10" t="s">
        <v>3507</v>
      </c>
      <c r="C2671" s="11" t="s">
        <v>1899</v>
      </c>
    </row>
    <row r="2672" spans="1:3" s="10" customFormat="1">
      <c r="A2672" s="31" t="s">
        <v>10526</v>
      </c>
      <c r="B2672" s="10" t="s">
        <v>3508</v>
      </c>
      <c r="C2672" s="11" t="s">
        <v>3509</v>
      </c>
    </row>
    <row r="2673" spans="1:3" s="10" customFormat="1" ht="42.75">
      <c r="A2673" s="31" t="s">
        <v>10527</v>
      </c>
      <c r="B2673" s="10" t="s">
        <v>3510</v>
      </c>
      <c r="C2673" s="11" t="s">
        <v>3448</v>
      </c>
    </row>
    <row r="2674" spans="1:3" s="10" customFormat="1" ht="28.5">
      <c r="A2674" s="31" t="s">
        <v>10528</v>
      </c>
      <c r="B2674" s="10" t="s">
        <v>3511</v>
      </c>
      <c r="C2674" s="11" t="s">
        <v>3512</v>
      </c>
    </row>
    <row r="2675" spans="1:3" s="10" customFormat="1" ht="42.75">
      <c r="A2675" s="31" t="s">
        <v>10529</v>
      </c>
      <c r="B2675" s="10" t="s">
        <v>3513</v>
      </c>
      <c r="C2675" s="11" t="s">
        <v>3297</v>
      </c>
    </row>
    <row r="2676" spans="1:3" s="10" customFormat="1" ht="42.75">
      <c r="A2676" s="31" t="s">
        <v>10530</v>
      </c>
      <c r="B2676" s="10" t="s">
        <v>3514</v>
      </c>
      <c r="C2676" s="11" t="s">
        <v>3297</v>
      </c>
    </row>
    <row r="2677" spans="1:3" s="10" customFormat="1">
      <c r="A2677" s="31" t="s">
        <v>10531</v>
      </c>
      <c r="B2677" s="10" t="s">
        <v>3515</v>
      </c>
      <c r="C2677" s="11" t="s">
        <v>3509</v>
      </c>
    </row>
    <row r="2678" spans="1:3" s="10" customFormat="1" ht="28.5">
      <c r="A2678" s="31" t="s">
        <v>10532</v>
      </c>
      <c r="B2678" s="10" t="s">
        <v>3516</v>
      </c>
      <c r="C2678" s="11" t="s">
        <v>3079</v>
      </c>
    </row>
    <row r="2679" spans="1:3" s="10" customFormat="1" ht="28.5">
      <c r="A2679" s="31" t="s">
        <v>10533</v>
      </c>
      <c r="B2679" s="10" t="s">
        <v>3517</v>
      </c>
      <c r="C2679" s="11" t="s">
        <v>3497</v>
      </c>
    </row>
    <row r="2680" spans="1:3" s="10" customFormat="1" ht="28.5">
      <c r="A2680" s="31" t="s">
        <v>10534</v>
      </c>
      <c r="B2680" s="10" t="s">
        <v>3518</v>
      </c>
      <c r="C2680" s="11" t="s">
        <v>995</v>
      </c>
    </row>
    <row r="2681" spans="1:3" s="10" customFormat="1">
      <c r="A2681" s="31" t="s">
        <v>9882</v>
      </c>
      <c r="B2681" s="10" t="s">
        <v>3519</v>
      </c>
      <c r="C2681" s="11" t="s">
        <v>771</v>
      </c>
    </row>
    <row r="2682" spans="1:3" s="10" customFormat="1" ht="57">
      <c r="A2682" s="31" t="s">
        <v>10535</v>
      </c>
      <c r="B2682" s="10" t="s">
        <v>3520</v>
      </c>
      <c r="C2682" s="11" t="s">
        <v>2966</v>
      </c>
    </row>
    <row r="2683" spans="1:3" s="10" customFormat="1" ht="28.5">
      <c r="A2683" s="31" t="s">
        <v>10536</v>
      </c>
      <c r="B2683" s="10" t="s">
        <v>3521</v>
      </c>
      <c r="C2683" s="11" t="s">
        <v>3079</v>
      </c>
    </row>
    <row r="2684" spans="1:3" s="10" customFormat="1" ht="42.75">
      <c r="A2684" s="31" t="s">
        <v>10537</v>
      </c>
      <c r="B2684" s="10" t="s">
        <v>3522</v>
      </c>
      <c r="C2684" s="11" t="s">
        <v>3202</v>
      </c>
    </row>
    <row r="2685" spans="1:3" s="10" customFormat="1" ht="42.75">
      <c r="A2685" s="31" t="s">
        <v>10538</v>
      </c>
      <c r="B2685" s="10" t="s">
        <v>3523</v>
      </c>
      <c r="C2685" s="11" t="s">
        <v>3524</v>
      </c>
    </row>
    <row r="2686" spans="1:3" s="10" customFormat="1" ht="28.5">
      <c r="A2686" s="31" t="s">
        <v>10539</v>
      </c>
      <c r="B2686" s="10" t="s">
        <v>3525</v>
      </c>
      <c r="C2686" s="11" t="s">
        <v>995</v>
      </c>
    </row>
    <row r="2687" spans="1:3" s="10" customFormat="1" ht="42.75">
      <c r="A2687" s="31" t="s">
        <v>10540</v>
      </c>
      <c r="B2687" s="10" t="s">
        <v>3526</v>
      </c>
      <c r="C2687" s="11" t="s">
        <v>3202</v>
      </c>
    </row>
    <row r="2688" spans="1:3" s="10" customFormat="1" ht="28.5">
      <c r="A2688" s="31" t="s">
        <v>10541</v>
      </c>
      <c r="B2688" s="10" t="s">
        <v>3527</v>
      </c>
      <c r="C2688" s="11" t="s">
        <v>3079</v>
      </c>
    </row>
    <row r="2689" spans="1:3" s="10" customFormat="1">
      <c r="A2689" s="31" t="s">
        <v>10542</v>
      </c>
      <c r="B2689" s="10" t="s">
        <v>3528</v>
      </c>
      <c r="C2689" s="11" t="s">
        <v>771</v>
      </c>
    </row>
    <row r="2690" spans="1:3" s="10" customFormat="1" ht="28.5">
      <c r="A2690" s="31" t="s">
        <v>10543</v>
      </c>
      <c r="B2690" s="10" t="s">
        <v>3529</v>
      </c>
      <c r="C2690" s="11" t="s">
        <v>995</v>
      </c>
    </row>
    <row r="2691" spans="1:3" s="10" customFormat="1" ht="28.5">
      <c r="A2691" s="31" t="s">
        <v>10544</v>
      </c>
      <c r="B2691" s="10" t="s">
        <v>3530</v>
      </c>
      <c r="C2691" s="11" t="s">
        <v>2942</v>
      </c>
    </row>
    <row r="2692" spans="1:3" s="10" customFormat="1">
      <c r="A2692" s="31" t="s">
        <v>10545</v>
      </c>
      <c r="B2692" s="10" t="s">
        <v>3531</v>
      </c>
      <c r="C2692" s="11" t="s">
        <v>771</v>
      </c>
    </row>
    <row r="2693" spans="1:3" s="10" customFormat="1" ht="42.75">
      <c r="A2693" s="31" t="s">
        <v>9840</v>
      </c>
      <c r="B2693" s="10" t="s">
        <v>3532</v>
      </c>
      <c r="C2693" s="11" t="s">
        <v>2617</v>
      </c>
    </row>
    <row r="2694" spans="1:3" s="10" customFormat="1" ht="42.75">
      <c r="A2694" s="31" t="s">
        <v>10546</v>
      </c>
      <c r="B2694" s="10" t="s">
        <v>3533</v>
      </c>
      <c r="C2694" s="11" t="s">
        <v>2617</v>
      </c>
    </row>
    <row r="2695" spans="1:3" s="10" customFormat="1" ht="28.5">
      <c r="A2695" s="31" t="s">
        <v>10547</v>
      </c>
      <c r="B2695" s="10" t="s">
        <v>3534</v>
      </c>
      <c r="C2695" s="11" t="s">
        <v>995</v>
      </c>
    </row>
    <row r="2696" spans="1:3" s="10" customFormat="1">
      <c r="A2696" s="31" t="s">
        <v>10548</v>
      </c>
      <c r="B2696" s="10" t="s">
        <v>3535</v>
      </c>
      <c r="C2696" s="11" t="s">
        <v>771</v>
      </c>
    </row>
    <row r="2697" spans="1:3" s="10" customFormat="1" ht="28.5">
      <c r="A2697" s="31" t="s">
        <v>10265</v>
      </c>
      <c r="B2697" s="10" t="s">
        <v>3536</v>
      </c>
      <c r="C2697" s="11" t="s">
        <v>3160</v>
      </c>
    </row>
    <row r="2698" spans="1:3" s="10" customFormat="1">
      <c r="A2698" s="31" t="s">
        <v>10549</v>
      </c>
      <c r="B2698" s="10" t="s">
        <v>3537</v>
      </c>
      <c r="C2698" s="11" t="s">
        <v>771</v>
      </c>
    </row>
    <row r="2699" spans="1:3" s="10" customFormat="1">
      <c r="A2699" s="31" t="s">
        <v>10550</v>
      </c>
      <c r="B2699" s="10" t="s">
        <v>3538</v>
      </c>
      <c r="C2699" s="11" t="s">
        <v>808</v>
      </c>
    </row>
    <row r="2700" spans="1:3" s="10" customFormat="1" ht="28.5">
      <c r="A2700" s="31" t="s">
        <v>10551</v>
      </c>
      <c r="B2700" s="10" t="s">
        <v>3539</v>
      </c>
      <c r="C2700" s="11" t="s">
        <v>2378</v>
      </c>
    </row>
    <row r="2701" spans="1:3" s="10" customFormat="1" ht="28.5">
      <c r="A2701" s="31" t="s">
        <v>10552</v>
      </c>
      <c r="B2701" s="10" t="s">
        <v>3540</v>
      </c>
      <c r="C2701" s="11" t="s">
        <v>2635</v>
      </c>
    </row>
    <row r="2702" spans="1:3" s="10" customFormat="1" ht="28.5">
      <c r="A2702" s="31" t="s">
        <v>10553</v>
      </c>
      <c r="B2702" s="10" t="s">
        <v>3541</v>
      </c>
      <c r="C2702" s="11" t="s">
        <v>888</v>
      </c>
    </row>
    <row r="2703" spans="1:3" s="10" customFormat="1" ht="28.5">
      <c r="A2703" s="31" t="s">
        <v>10554</v>
      </c>
      <c r="B2703" s="10" t="s">
        <v>3542</v>
      </c>
      <c r="C2703" s="11" t="s">
        <v>1899</v>
      </c>
    </row>
    <row r="2704" spans="1:3" s="10" customFormat="1">
      <c r="A2704" s="31" t="s">
        <v>10555</v>
      </c>
      <c r="B2704" s="10" t="s">
        <v>3543</v>
      </c>
      <c r="C2704" s="11" t="s">
        <v>771</v>
      </c>
    </row>
    <row r="2705" spans="1:3" s="10" customFormat="1" ht="28.5">
      <c r="A2705" s="31" t="s">
        <v>10556</v>
      </c>
      <c r="B2705" s="10" t="s">
        <v>3544</v>
      </c>
      <c r="C2705" s="11" t="s">
        <v>2095</v>
      </c>
    </row>
    <row r="2706" spans="1:3" s="10" customFormat="1" ht="42.75">
      <c r="A2706" s="31" t="s">
        <v>10557</v>
      </c>
      <c r="B2706" s="10" t="s">
        <v>3545</v>
      </c>
      <c r="C2706" s="11" t="s">
        <v>2804</v>
      </c>
    </row>
    <row r="2707" spans="1:3" s="10" customFormat="1" ht="28.5">
      <c r="A2707" s="31" t="s">
        <v>10558</v>
      </c>
      <c r="B2707" s="10" t="s">
        <v>3546</v>
      </c>
      <c r="C2707" s="11" t="s">
        <v>3547</v>
      </c>
    </row>
    <row r="2708" spans="1:3" s="10" customFormat="1">
      <c r="A2708" s="31" t="s">
        <v>10559</v>
      </c>
      <c r="B2708" s="10" t="s">
        <v>3548</v>
      </c>
      <c r="C2708" s="11" t="s">
        <v>771</v>
      </c>
    </row>
    <row r="2709" spans="1:3" s="10" customFormat="1" ht="42.75">
      <c r="A2709" s="31" t="s">
        <v>10560</v>
      </c>
      <c r="B2709" s="10" t="s">
        <v>3549</v>
      </c>
      <c r="C2709" s="11" t="s">
        <v>1203</v>
      </c>
    </row>
    <row r="2710" spans="1:3" s="10" customFormat="1" ht="42.75">
      <c r="A2710" s="31" t="s">
        <v>10561</v>
      </c>
      <c r="B2710" s="10" t="s">
        <v>3550</v>
      </c>
      <c r="C2710" s="11" t="s">
        <v>1203</v>
      </c>
    </row>
    <row r="2711" spans="1:3" s="10" customFormat="1" ht="28.5">
      <c r="A2711" s="31" t="s">
        <v>10562</v>
      </c>
      <c r="B2711" s="10" t="s">
        <v>3551</v>
      </c>
      <c r="C2711" s="11" t="s">
        <v>3552</v>
      </c>
    </row>
    <row r="2712" spans="1:3" s="10" customFormat="1" ht="42.75">
      <c r="A2712" s="31" t="s">
        <v>8783</v>
      </c>
      <c r="B2712" s="10" t="s">
        <v>3553</v>
      </c>
      <c r="C2712" s="11" t="s">
        <v>1038</v>
      </c>
    </row>
    <row r="2713" spans="1:3" s="10" customFormat="1" ht="57">
      <c r="A2713" s="31" t="s">
        <v>10563</v>
      </c>
      <c r="B2713" s="10" t="s">
        <v>3554</v>
      </c>
      <c r="C2713" s="11" t="s">
        <v>3484</v>
      </c>
    </row>
    <row r="2714" spans="1:3" s="10" customFormat="1" ht="28.5">
      <c r="A2714" s="31" t="s">
        <v>10564</v>
      </c>
      <c r="B2714" s="10" t="s">
        <v>3555</v>
      </c>
      <c r="C2714" s="11" t="s">
        <v>1186</v>
      </c>
    </row>
    <row r="2715" spans="1:3" s="10" customFormat="1" ht="42.75">
      <c r="A2715" s="31" t="s">
        <v>8317</v>
      </c>
      <c r="B2715" s="10" t="s">
        <v>3556</v>
      </c>
      <c r="C2715" s="11" t="s">
        <v>3524</v>
      </c>
    </row>
    <row r="2716" spans="1:3" s="10" customFormat="1" ht="57">
      <c r="A2716" s="31" t="s">
        <v>10565</v>
      </c>
      <c r="B2716" s="10" t="s">
        <v>3557</v>
      </c>
      <c r="C2716" s="11" t="s">
        <v>3558</v>
      </c>
    </row>
    <row r="2717" spans="1:3" s="10" customFormat="1" ht="28.5">
      <c r="A2717" s="31" t="s">
        <v>10566</v>
      </c>
      <c r="B2717" s="10" t="s">
        <v>3559</v>
      </c>
      <c r="C2717" s="11" t="s">
        <v>1012</v>
      </c>
    </row>
    <row r="2718" spans="1:3" s="10" customFormat="1">
      <c r="A2718" s="31" t="s">
        <v>10567</v>
      </c>
      <c r="B2718" s="10" t="s">
        <v>3560</v>
      </c>
      <c r="C2718" s="11" t="s">
        <v>771</v>
      </c>
    </row>
    <row r="2719" spans="1:3" s="10" customFormat="1">
      <c r="A2719" s="31" t="s">
        <v>10568</v>
      </c>
      <c r="B2719" s="10" t="s">
        <v>3561</v>
      </c>
      <c r="C2719" s="11" t="s">
        <v>259</v>
      </c>
    </row>
    <row r="2720" spans="1:3" s="10" customFormat="1" ht="28.5">
      <c r="A2720" s="31" t="s">
        <v>10569</v>
      </c>
      <c r="B2720" s="10" t="s">
        <v>3562</v>
      </c>
      <c r="C2720" s="11" t="s">
        <v>1186</v>
      </c>
    </row>
    <row r="2721" spans="1:3" s="10" customFormat="1" ht="28.5">
      <c r="A2721" s="31" t="s">
        <v>10570</v>
      </c>
      <c r="B2721" s="10" t="s">
        <v>3563</v>
      </c>
      <c r="C2721" s="11" t="s">
        <v>3079</v>
      </c>
    </row>
    <row r="2722" spans="1:3" s="10" customFormat="1" ht="28.5">
      <c r="A2722" s="31" t="s">
        <v>10571</v>
      </c>
      <c r="B2722" s="10" t="s">
        <v>3564</v>
      </c>
      <c r="C2722" s="11" t="s">
        <v>1899</v>
      </c>
    </row>
    <row r="2723" spans="1:3" s="10" customFormat="1" ht="28.5">
      <c r="A2723" s="31" t="s">
        <v>10572</v>
      </c>
      <c r="B2723" s="10" t="s">
        <v>3565</v>
      </c>
      <c r="C2723" s="11" t="s">
        <v>1899</v>
      </c>
    </row>
    <row r="2724" spans="1:3" s="10" customFormat="1" ht="42.75">
      <c r="A2724" s="31" t="s">
        <v>10573</v>
      </c>
      <c r="B2724" s="10" t="s">
        <v>3566</v>
      </c>
      <c r="C2724" s="11" t="s">
        <v>786</v>
      </c>
    </row>
    <row r="2725" spans="1:3" s="10" customFormat="1">
      <c r="A2725" s="31" t="s">
        <v>10574</v>
      </c>
      <c r="B2725" s="10" t="s">
        <v>3567</v>
      </c>
      <c r="C2725" s="11" t="s">
        <v>771</v>
      </c>
    </row>
    <row r="2726" spans="1:3" s="10" customFormat="1">
      <c r="A2726" s="31" t="s">
        <v>10575</v>
      </c>
      <c r="B2726" s="10" t="s">
        <v>3568</v>
      </c>
      <c r="C2726" s="11" t="s">
        <v>771</v>
      </c>
    </row>
    <row r="2727" spans="1:3" s="10" customFormat="1" ht="28.5">
      <c r="A2727" s="31" t="s">
        <v>10576</v>
      </c>
      <c r="B2727" s="10" t="s">
        <v>3569</v>
      </c>
      <c r="C2727" s="11" t="s">
        <v>779</v>
      </c>
    </row>
    <row r="2728" spans="1:3" s="10" customFormat="1">
      <c r="A2728" s="31" t="s">
        <v>10577</v>
      </c>
      <c r="B2728" s="10" t="s">
        <v>3570</v>
      </c>
      <c r="C2728" s="11" t="s">
        <v>771</v>
      </c>
    </row>
    <row r="2729" spans="1:3" s="10" customFormat="1" ht="42.75">
      <c r="A2729" s="31" t="s">
        <v>10578</v>
      </c>
      <c r="B2729" s="10" t="s">
        <v>3571</v>
      </c>
      <c r="C2729" s="11" t="s">
        <v>1203</v>
      </c>
    </row>
    <row r="2730" spans="1:3" s="10" customFormat="1" ht="28.5">
      <c r="A2730" s="31" t="s">
        <v>10579</v>
      </c>
      <c r="B2730" s="10" t="s">
        <v>3572</v>
      </c>
      <c r="C2730" s="11" t="s">
        <v>838</v>
      </c>
    </row>
    <row r="2731" spans="1:3" s="10" customFormat="1" ht="28.5">
      <c r="A2731" s="31" t="s">
        <v>10580</v>
      </c>
      <c r="B2731" s="10" t="s">
        <v>3573</v>
      </c>
      <c r="C2731" s="11" t="s">
        <v>836</v>
      </c>
    </row>
    <row r="2732" spans="1:3" s="10" customFormat="1" ht="42.75">
      <c r="A2732" s="31" t="s">
        <v>10581</v>
      </c>
      <c r="B2732" s="10" t="s">
        <v>3574</v>
      </c>
      <c r="C2732" s="11" t="s">
        <v>786</v>
      </c>
    </row>
    <row r="2733" spans="1:3" s="10" customFormat="1" ht="28.5">
      <c r="A2733" s="31" t="s">
        <v>10582</v>
      </c>
      <c r="B2733" s="10" t="s">
        <v>3575</v>
      </c>
      <c r="C2733" s="11" t="s">
        <v>888</v>
      </c>
    </row>
    <row r="2734" spans="1:3" s="10" customFormat="1" ht="28.5">
      <c r="A2734" s="31" t="s">
        <v>10583</v>
      </c>
      <c r="B2734" s="10" t="s">
        <v>3576</v>
      </c>
      <c r="C2734" s="11" t="s">
        <v>2949</v>
      </c>
    </row>
    <row r="2735" spans="1:3" s="10" customFormat="1" ht="57">
      <c r="A2735" s="31" t="s">
        <v>10584</v>
      </c>
      <c r="B2735" s="10" t="s">
        <v>3577</v>
      </c>
      <c r="C2735" s="11" t="s">
        <v>3558</v>
      </c>
    </row>
    <row r="2736" spans="1:3" s="10" customFormat="1" ht="28.5">
      <c r="A2736" s="31" t="s">
        <v>10585</v>
      </c>
      <c r="B2736" s="10" t="s">
        <v>3578</v>
      </c>
      <c r="C2736" s="11" t="s">
        <v>1899</v>
      </c>
    </row>
    <row r="2737" spans="1:3" s="10" customFormat="1" ht="42.75">
      <c r="A2737" s="31" t="s">
        <v>10586</v>
      </c>
      <c r="B2737" s="10" t="s">
        <v>3579</v>
      </c>
      <c r="C2737" s="11" t="s">
        <v>3297</v>
      </c>
    </row>
    <row r="2738" spans="1:3" s="10" customFormat="1" ht="28.5">
      <c r="A2738" s="31" t="s">
        <v>10587</v>
      </c>
      <c r="B2738" s="10" t="s">
        <v>3580</v>
      </c>
      <c r="C2738" s="11" t="s">
        <v>888</v>
      </c>
    </row>
    <row r="2739" spans="1:3" s="10" customFormat="1" ht="28.5">
      <c r="A2739" s="31" t="s">
        <v>10588</v>
      </c>
      <c r="B2739" s="10" t="s">
        <v>3581</v>
      </c>
      <c r="C2739" s="11" t="s">
        <v>3497</v>
      </c>
    </row>
    <row r="2740" spans="1:3" s="10" customFormat="1" ht="57">
      <c r="A2740" s="31" t="s">
        <v>10589</v>
      </c>
      <c r="B2740" s="10" t="s">
        <v>3582</v>
      </c>
      <c r="C2740" s="11" t="s">
        <v>3583</v>
      </c>
    </row>
    <row r="2741" spans="1:3" s="10" customFormat="1" ht="42.75">
      <c r="A2741" s="31" t="s">
        <v>10590</v>
      </c>
      <c r="B2741" s="10" t="s">
        <v>3584</v>
      </c>
      <c r="C2741" s="11" t="s">
        <v>786</v>
      </c>
    </row>
    <row r="2742" spans="1:3" s="10" customFormat="1" ht="28.5">
      <c r="A2742" s="31" t="s">
        <v>10591</v>
      </c>
      <c r="B2742" s="10" t="s">
        <v>3585</v>
      </c>
      <c r="C2742" s="11" t="s">
        <v>3586</v>
      </c>
    </row>
    <row r="2743" spans="1:3" s="10" customFormat="1" ht="57">
      <c r="A2743" s="31" t="s">
        <v>10592</v>
      </c>
      <c r="B2743" s="10" t="s">
        <v>3587</v>
      </c>
      <c r="C2743" s="11" t="s">
        <v>2966</v>
      </c>
    </row>
    <row r="2744" spans="1:3" s="10" customFormat="1" ht="28.5">
      <c r="A2744" s="31" t="s">
        <v>10593</v>
      </c>
      <c r="B2744" s="10" t="s">
        <v>3588</v>
      </c>
      <c r="C2744" s="11" t="s">
        <v>2949</v>
      </c>
    </row>
    <row r="2745" spans="1:3" s="10" customFormat="1" ht="28.5">
      <c r="A2745" s="31" t="s">
        <v>10594</v>
      </c>
      <c r="B2745" s="10" t="s">
        <v>3589</v>
      </c>
      <c r="C2745" s="11" t="s">
        <v>888</v>
      </c>
    </row>
    <row r="2746" spans="1:3" s="10" customFormat="1" ht="42.75">
      <c r="A2746" s="31" t="s">
        <v>10595</v>
      </c>
      <c r="B2746" s="10" t="s">
        <v>3590</v>
      </c>
      <c r="C2746" s="11" t="s">
        <v>1203</v>
      </c>
    </row>
    <row r="2747" spans="1:3" s="10" customFormat="1" ht="42.75">
      <c r="A2747" s="31" t="s">
        <v>10596</v>
      </c>
      <c r="B2747" s="10" t="s">
        <v>3591</v>
      </c>
      <c r="C2747" s="11" t="s">
        <v>1203</v>
      </c>
    </row>
    <row r="2748" spans="1:3" s="10" customFormat="1" ht="42.75">
      <c r="A2748" s="31" t="s">
        <v>10597</v>
      </c>
      <c r="B2748" s="10" t="s">
        <v>3592</v>
      </c>
      <c r="C2748" s="11" t="s">
        <v>1203</v>
      </c>
    </row>
    <row r="2749" spans="1:3" s="10" customFormat="1" ht="28.5">
      <c r="A2749" s="31" t="s">
        <v>10598</v>
      </c>
      <c r="B2749" s="10" t="s">
        <v>3593</v>
      </c>
      <c r="C2749" s="11" t="s">
        <v>2942</v>
      </c>
    </row>
    <row r="2750" spans="1:3" s="10" customFormat="1" ht="42.75">
      <c r="A2750" s="31" t="s">
        <v>10599</v>
      </c>
      <c r="B2750" s="10" t="s">
        <v>3594</v>
      </c>
      <c r="C2750" s="11" t="s">
        <v>786</v>
      </c>
    </row>
    <row r="2751" spans="1:3" s="10" customFormat="1" ht="28.5">
      <c r="A2751" s="31" t="s">
        <v>10600</v>
      </c>
      <c r="B2751" s="10" t="s">
        <v>3595</v>
      </c>
      <c r="C2751" s="11" t="s">
        <v>795</v>
      </c>
    </row>
    <row r="2752" spans="1:3" s="10" customFormat="1" ht="57">
      <c r="A2752" s="31" t="s">
        <v>10601</v>
      </c>
      <c r="B2752" s="10" t="s">
        <v>3596</v>
      </c>
      <c r="C2752" s="11" t="s">
        <v>3597</v>
      </c>
    </row>
    <row r="2753" spans="1:3" s="10" customFormat="1" ht="28.5">
      <c r="A2753" s="31" t="s">
        <v>10602</v>
      </c>
      <c r="B2753" s="10" t="s">
        <v>3598</v>
      </c>
      <c r="C2753" s="11" t="s">
        <v>3193</v>
      </c>
    </row>
    <row r="2754" spans="1:3" s="10" customFormat="1">
      <c r="A2754" s="31" t="s">
        <v>10603</v>
      </c>
      <c r="B2754" s="10" t="s">
        <v>3599</v>
      </c>
      <c r="C2754" s="11" t="s">
        <v>259</v>
      </c>
    </row>
    <row r="2755" spans="1:3" s="10" customFormat="1" ht="42.75">
      <c r="A2755" s="31" t="s">
        <v>10604</v>
      </c>
      <c r="B2755" s="10" t="s">
        <v>3600</v>
      </c>
      <c r="C2755" s="11" t="s">
        <v>786</v>
      </c>
    </row>
    <row r="2756" spans="1:3" s="10" customFormat="1" ht="57">
      <c r="A2756" s="31" t="s">
        <v>10605</v>
      </c>
      <c r="B2756" s="10" t="s">
        <v>3601</v>
      </c>
      <c r="C2756" s="11" t="s">
        <v>3583</v>
      </c>
    </row>
    <row r="2757" spans="1:3" s="10" customFormat="1" ht="28.5">
      <c r="A2757" s="31" t="s">
        <v>10606</v>
      </c>
      <c r="B2757" s="10" t="s">
        <v>3602</v>
      </c>
      <c r="C2757" s="11" t="s">
        <v>2095</v>
      </c>
    </row>
    <row r="2758" spans="1:3" s="10" customFormat="1" ht="28.5">
      <c r="A2758" s="31" t="s">
        <v>10607</v>
      </c>
      <c r="B2758" s="10" t="s">
        <v>3603</v>
      </c>
      <c r="C2758" s="11" t="s">
        <v>1899</v>
      </c>
    </row>
    <row r="2759" spans="1:3" s="10" customFormat="1" ht="42.75">
      <c r="A2759" s="31" t="s">
        <v>10608</v>
      </c>
      <c r="B2759" s="10" t="s">
        <v>3604</v>
      </c>
      <c r="C2759" s="11" t="s">
        <v>786</v>
      </c>
    </row>
    <row r="2760" spans="1:3" s="10" customFormat="1" ht="42.75">
      <c r="A2760" s="31" t="s">
        <v>10609</v>
      </c>
      <c r="B2760" s="10" t="s">
        <v>3605</v>
      </c>
      <c r="C2760" s="11" t="s">
        <v>786</v>
      </c>
    </row>
    <row r="2761" spans="1:3" s="10" customFormat="1" ht="28.5">
      <c r="A2761" s="31" t="s">
        <v>10610</v>
      </c>
      <c r="B2761" s="10" t="s">
        <v>3606</v>
      </c>
      <c r="C2761" s="11" t="s">
        <v>3497</v>
      </c>
    </row>
    <row r="2762" spans="1:3" s="10" customFormat="1" ht="28.5">
      <c r="A2762" s="31" t="s">
        <v>10611</v>
      </c>
      <c r="B2762" s="10" t="s">
        <v>3607</v>
      </c>
      <c r="C2762" s="11" t="s">
        <v>2949</v>
      </c>
    </row>
    <row r="2763" spans="1:3" s="10" customFormat="1" ht="57">
      <c r="A2763" s="31" t="s">
        <v>10612</v>
      </c>
      <c r="B2763" s="10" t="s">
        <v>3608</v>
      </c>
      <c r="C2763" s="11" t="s">
        <v>3558</v>
      </c>
    </row>
    <row r="2764" spans="1:3" s="10" customFormat="1" ht="28.5">
      <c r="A2764" s="31" t="s">
        <v>10613</v>
      </c>
      <c r="B2764" s="10" t="s">
        <v>3609</v>
      </c>
      <c r="C2764" s="11" t="s">
        <v>2095</v>
      </c>
    </row>
    <row r="2765" spans="1:3" s="10" customFormat="1">
      <c r="A2765" s="31" t="s">
        <v>8787</v>
      </c>
      <c r="B2765" s="10" t="s">
        <v>3610</v>
      </c>
      <c r="C2765" s="11" t="s">
        <v>1046</v>
      </c>
    </row>
    <row r="2766" spans="1:3" s="10" customFormat="1" ht="28.5">
      <c r="A2766" s="31" t="s">
        <v>9780</v>
      </c>
      <c r="B2766" s="10" t="s">
        <v>3611</v>
      </c>
      <c r="C2766" s="11" t="s">
        <v>836</v>
      </c>
    </row>
    <row r="2767" spans="1:3" s="10" customFormat="1" ht="28.5">
      <c r="A2767" s="31" t="s">
        <v>8644</v>
      </c>
      <c r="B2767" s="10" t="s">
        <v>3612</v>
      </c>
      <c r="C2767" s="11" t="s">
        <v>836</v>
      </c>
    </row>
    <row r="2768" spans="1:3" s="10" customFormat="1">
      <c r="A2768" s="31" t="s">
        <v>10614</v>
      </c>
      <c r="B2768" s="10" t="s">
        <v>3613</v>
      </c>
      <c r="C2768" s="11" t="s">
        <v>3614</v>
      </c>
    </row>
    <row r="2769" spans="1:3" s="10" customFormat="1" ht="42.75">
      <c r="A2769" s="31" t="s">
        <v>10615</v>
      </c>
      <c r="B2769" s="10" t="s">
        <v>3615</v>
      </c>
      <c r="C2769" s="11" t="s">
        <v>786</v>
      </c>
    </row>
    <row r="2770" spans="1:3" s="10" customFormat="1" ht="28.5">
      <c r="A2770" s="31" t="s">
        <v>10616</v>
      </c>
      <c r="B2770" s="10" t="s">
        <v>3616</v>
      </c>
      <c r="C2770" s="11" t="s">
        <v>3617</v>
      </c>
    </row>
    <row r="2771" spans="1:3" s="10" customFormat="1" ht="28.5">
      <c r="A2771" s="31" t="s">
        <v>10617</v>
      </c>
      <c r="B2771" s="10" t="s">
        <v>3618</v>
      </c>
      <c r="C2771" s="11" t="s">
        <v>795</v>
      </c>
    </row>
    <row r="2772" spans="1:3" s="10" customFormat="1" ht="28.5">
      <c r="A2772" s="31" t="s">
        <v>10618</v>
      </c>
      <c r="B2772" s="10" t="s">
        <v>3619</v>
      </c>
      <c r="C2772" s="11" t="s">
        <v>1899</v>
      </c>
    </row>
    <row r="2773" spans="1:3" s="10" customFormat="1">
      <c r="A2773" s="31" t="s">
        <v>10619</v>
      </c>
      <c r="B2773" s="10" t="s">
        <v>3620</v>
      </c>
      <c r="C2773" s="11" t="s">
        <v>1254</v>
      </c>
    </row>
    <row r="2774" spans="1:3" s="10" customFormat="1" ht="28.5">
      <c r="A2774" s="31" t="s">
        <v>10620</v>
      </c>
      <c r="B2774" s="10" t="s">
        <v>3621</v>
      </c>
      <c r="C2774" s="11" t="s">
        <v>1899</v>
      </c>
    </row>
    <row r="2775" spans="1:3" s="10" customFormat="1" ht="42.75">
      <c r="A2775" s="31" t="s">
        <v>10621</v>
      </c>
      <c r="B2775" s="10" t="s">
        <v>3622</v>
      </c>
      <c r="C2775" s="11" t="s">
        <v>786</v>
      </c>
    </row>
    <row r="2776" spans="1:3" s="10" customFormat="1" ht="57">
      <c r="A2776" s="31" t="s">
        <v>10622</v>
      </c>
      <c r="B2776" s="10" t="s">
        <v>3623</v>
      </c>
      <c r="C2776" s="11" t="s">
        <v>3624</v>
      </c>
    </row>
    <row r="2777" spans="1:3" s="10" customFormat="1" ht="28.5">
      <c r="A2777" s="31" t="s">
        <v>8660</v>
      </c>
      <c r="B2777" s="10" t="s">
        <v>3625</v>
      </c>
      <c r="C2777" s="11" t="s">
        <v>859</v>
      </c>
    </row>
    <row r="2778" spans="1:3" s="10" customFormat="1" ht="42.75">
      <c r="A2778" s="31" t="s">
        <v>10623</v>
      </c>
      <c r="B2778" s="10" t="s">
        <v>3626</v>
      </c>
      <c r="C2778" s="11" t="s">
        <v>786</v>
      </c>
    </row>
    <row r="2779" spans="1:3" s="10" customFormat="1" ht="57">
      <c r="A2779" s="31" t="s">
        <v>10624</v>
      </c>
      <c r="B2779" s="10" t="s">
        <v>3627</v>
      </c>
      <c r="C2779" s="11" t="s">
        <v>3583</v>
      </c>
    </row>
    <row r="2780" spans="1:3" s="10" customFormat="1" ht="28.5">
      <c r="A2780" s="31" t="s">
        <v>10625</v>
      </c>
      <c r="B2780" s="10" t="s">
        <v>3628</v>
      </c>
      <c r="C2780" s="11" t="s">
        <v>2913</v>
      </c>
    </row>
    <row r="2781" spans="1:3" s="10" customFormat="1" ht="42.75">
      <c r="A2781" s="31" t="s">
        <v>10626</v>
      </c>
      <c r="B2781" s="10" t="s">
        <v>3629</v>
      </c>
      <c r="C2781" s="11" t="s">
        <v>3630</v>
      </c>
    </row>
    <row r="2782" spans="1:3" s="10" customFormat="1" ht="28.5">
      <c r="A2782" s="31" t="s">
        <v>10627</v>
      </c>
      <c r="B2782" s="10" t="s">
        <v>3631</v>
      </c>
      <c r="C2782" s="11" t="s">
        <v>3617</v>
      </c>
    </row>
    <row r="2783" spans="1:3" s="10" customFormat="1" ht="28.5">
      <c r="A2783" s="31" t="s">
        <v>10209</v>
      </c>
      <c r="B2783" s="10" t="s">
        <v>3632</v>
      </c>
      <c r="C2783" s="11" t="s">
        <v>3079</v>
      </c>
    </row>
    <row r="2784" spans="1:3" s="10" customFormat="1" ht="42.75">
      <c r="A2784" s="31" t="s">
        <v>10628</v>
      </c>
      <c r="B2784" s="10" t="s">
        <v>3633</v>
      </c>
      <c r="C2784" s="11" t="s">
        <v>2582</v>
      </c>
    </row>
    <row r="2785" spans="1:3" s="10" customFormat="1" ht="28.5">
      <c r="A2785" s="31" t="s">
        <v>10104</v>
      </c>
      <c r="B2785" s="10" t="s">
        <v>3634</v>
      </c>
      <c r="C2785" s="11" t="s">
        <v>2942</v>
      </c>
    </row>
    <row r="2786" spans="1:3" s="10" customFormat="1" ht="28.5">
      <c r="A2786" s="31" t="s">
        <v>10629</v>
      </c>
      <c r="B2786" s="10" t="s">
        <v>3635</v>
      </c>
      <c r="C2786" s="11" t="s">
        <v>2949</v>
      </c>
    </row>
    <row r="2787" spans="1:3" s="10" customFormat="1" ht="28.5">
      <c r="A2787" s="31" t="s">
        <v>10630</v>
      </c>
      <c r="B2787" s="10" t="s">
        <v>3636</v>
      </c>
      <c r="C2787" s="11" t="s">
        <v>2942</v>
      </c>
    </row>
    <row r="2788" spans="1:3" s="10" customFormat="1" ht="28.5">
      <c r="A2788" s="31" t="s">
        <v>10631</v>
      </c>
      <c r="B2788" s="10" t="s">
        <v>3637</v>
      </c>
      <c r="C2788" s="11" t="s">
        <v>779</v>
      </c>
    </row>
    <row r="2789" spans="1:3" s="10" customFormat="1" ht="28.5">
      <c r="A2789" s="31" t="s">
        <v>10632</v>
      </c>
      <c r="B2789" s="10" t="s">
        <v>3638</v>
      </c>
      <c r="C2789" s="11" t="s">
        <v>2915</v>
      </c>
    </row>
    <row r="2790" spans="1:3" s="10" customFormat="1" ht="28.5">
      <c r="A2790" s="31" t="s">
        <v>10633</v>
      </c>
      <c r="B2790" s="10" t="s">
        <v>3639</v>
      </c>
      <c r="C2790" s="11" t="s">
        <v>2095</v>
      </c>
    </row>
    <row r="2791" spans="1:3" s="10" customFormat="1">
      <c r="A2791" s="31" t="s">
        <v>8609</v>
      </c>
      <c r="B2791" s="10" t="s">
        <v>3640</v>
      </c>
      <c r="C2791" s="11" t="s">
        <v>771</v>
      </c>
    </row>
    <row r="2792" spans="1:3" s="10" customFormat="1" ht="57">
      <c r="A2792" s="31" t="s">
        <v>10634</v>
      </c>
      <c r="B2792" s="10" t="s">
        <v>3641</v>
      </c>
      <c r="C2792" s="11" t="s">
        <v>1162</v>
      </c>
    </row>
    <row r="2793" spans="1:3" s="10" customFormat="1" ht="57">
      <c r="A2793" s="31" t="s">
        <v>10635</v>
      </c>
      <c r="B2793" s="10" t="s">
        <v>3642</v>
      </c>
      <c r="C2793" s="11" t="s">
        <v>2966</v>
      </c>
    </row>
    <row r="2794" spans="1:3" s="10" customFormat="1" ht="42.75">
      <c r="A2794" s="31" t="s">
        <v>10636</v>
      </c>
      <c r="B2794" s="10" t="s">
        <v>3643</v>
      </c>
      <c r="C2794" s="11" t="s">
        <v>2971</v>
      </c>
    </row>
    <row r="2795" spans="1:3" s="10" customFormat="1" ht="57">
      <c r="A2795" s="31" t="s">
        <v>10637</v>
      </c>
      <c r="B2795" s="10" t="s">
        <v>3644</v>
      </c>
      <c r="C2795" s="11" t="s">
        <v>3558</v>
      </c>
    </row>
    <row r="2796" spans="1:3" s="10" customFormat="1">
      <c r="A2796" s="31" t="s">
        <v>10638</v>
      </c>
      <c r="B2796" s="10" t="s">
        <v>3645</v>
      </c>
      <c r="C2796" s="11" t="s">
        <v>771</v>
      </c>
    </row>
    <row r="2797" spans="1:3" s="10" customFormat="1" ht="57">
      <c r="A2797" s="31" t="s">
        <v>10639</v>
      </c>
      <c r="B2797" s="10" t="s">
        <v>3646</v>
      </c>
      <c r="C2797" s="11" t="s">
        <v>3484</v>
      </c>
    </row>
    <row r="2798" spans="1:3" s="10" customFormat="1" ht="42.75">
      <c r="A2798" s="31" t="s">
        <v>10640</v>
      </c>
      <c r="B2798" s="10" t="s">
        <v>3647</v>
      </c>
      <c r="C2798" s="11" t="s">
        <v>2804</v>
      </c>
    </row>
    <row r="2799" spans="1:3" s="10" customFormat="1" ht="57">
      <c r="A2799" s="31" t="s">
        <v>10641</v>
      </c>
      <c r="B2799" s="10" t="s">
        <v>3648</v>
      </c>
      <c r="C2799" s="11" t="s">
        <v>3649</v>
      </c>
    </row>
    <row r="2800" spans="1:3" s="10" customFormat="1" ht="42.75">
      <c r="A2800" s="31" t="s">
        <v>10642</v>
      </c>
      <c r="B2800" s="10" t="s">
        <v>3650</v>
      </c>
      <c r="C2800" s="11" t="s">
        <v>2971</v>
      </c>
    </row>
    <row r="2801" spans="1:3" s="10" customFormat="1" ht="28.5">
      <c r="A2801" s="31" t="s">
        <v>10643</v>
      </c>
      <c r="B2801" s="10" t="s">
        <v>3651</v>
      </c>
      <c r="C2801" s="11" t="s">
        <v>3547</v>
      </c>
    </row>
    <row r="2802" spans="1:3" s="10" customFormat="1" ht="57">
      <c r="A2802" s="31" t="s">
        <v>10644</v>
      </c>
      <c r="B2802" s="10" t="s">
        <v>3652</v>
      </c>
      <c r="C2802" s="11" t="s">
        <v>1817</v>
      </c>
    </row>
    <row r="2803" spans="1:3" s="10" customFormat="1" ht="28.5">
      <c r="A2803" s="31" t="s">
        <v>10645</v>
      </c>
      <c r="B2803" s="10" t="s">
        <v>3653</v>
      </c>
      <c r="C2803" s="11" t="s">
        <v>2095</v>
      </c>
    </row>
    <row r="2804" spans="1:3" s="10" customFormat="1" ht="42.75">
      <c r="A2804" s="31" t="s">
        <v>10646</v>
      </c>
      <c r="B2804" s="10" t="s">
        <v>3654</v>
      </c>
      <c r="C2804" s="11" t="s">
        <v>2763</v>
      </c>
    </row>
    <row r="2805" spans="1:3" s="10" customFormat="1" ht="28.5">
      <c r="A2805" s="31" t="s">
        <v>10647</v>
      </c>
      <c r="B2805" s="10" t="s">
        <v>3655</v>
      </c>
      <c r="C2805" s="11" t="s">
        <v>2095</v>
      </c>
    </row>
    <row r="2806" spans="1:3" s="10" customFormat="1">
      <c r="A2806" s="31" t="s">
        <v>10648</v>
      </c>
      <c r="B2806" s="10" t="s">
        <v>3656</v>
      </c>
      <c r="C2806" s="11" t="s">
        <v>259</v>
      </c>
    </row>
    <row r="2807" spans="1:3" s="10" customFormat="1" ht="28.5">
      <c r="A2807" s="31" t="s">
        <v>10649</v>
      </c>
      <c r="B2807" s="10" t="s">
        <v>3657</v>
      </c>
      <c r="C2807" s="11" t="s">
        <v>3658</v>
      </c>
    </row>
    <row r="2808" spans="1:3" s="10" customFormat="1" ht="57">
      <c r="A2808" s="31" t="s">
        <v>10650</v>
      </c>
      <c r="B2808" s="10" t="s">
        <v>3659</v>
      </c>
      <c r="C2808" s="11" t="s">
        <v>3583</v>
      </c>
    </row>
    <row r="2809" spans="1:3" s="10" customFormat="1">
      <c r="A2809" s="31" t="s">
        <v>10651</v>
      </c>
      <c r="B2809" s="10" t="s">
        <v>3660</v>
      </c>
      <c r="C2809" s="11" t="s">
        <v>3661</v>
      </c>
    </row>
    <row r="2810" spans="1:3" s="10" customFormat="1" ht="42.75">
      <c r="A2810" s="31" t="s">
        <v>10652</v>
      </c>
      <c r="B2810" s="10" t="s">
        <v>3662</v>
      </c>
      <c r="C2810" s="11" t="s">
        <v>2826</v>
      </c>
    </row>
    <row r="2811" spans="1:3" s="10" customFormat="1" ht="42.75">
      <c r="A2811" s="31" t="s">
        <v>10653</v>
      </c>
      <c r="B2811" s="10" t="s">
        <v>3663</v>
      </c>
      <c r="C2811" s="11" t="s">
        <v>1203</v>
      </c>
    </row>
    <row r="2812" spans="1:3" s="10" customFormat="1" ht="42.75">
      <c r="A2812" s="31" t="s">
        <v>10654</v>
      </c>
      <c r="B2812" s="10" t="s">
        <v>3664</v>
      </c>
      <c r="C2812" s="11" t="s">
        <v>1203</v>
      </c>
    </row>
    <row r="2813" spans="1:3" s="10" customFormat="1" ht="28.5">
      <c r="A2813" s="31" t="s">
        <v>10655</v>
      </c>
      <c r="B2813" s="10" t="s">
        <v>3665</v>
      </c>
      <c r="C2813" s="11" t="s">
        <v>2915</v>
      </c>
    </row>
    <row r="2814" spans="1:3" s="10" customFormat="1" ht="57">
      <c r="A2814" s="31" t="s">
        <v>10656</v>
      </c>
      <c r="B2814" s="10" t="s">
        <v>3666</v>
      </c>
      <c r="C2814" s="11" t="s">
        <v>3624</v>
      </c>
    </row>
    <row r="2815" spans="1:3" s="10" customFormat="1" ht="42.75">
      <c r="A2815" s="31" t="s">
        <v>10657</v>
      </c>
      <c r="B2815" s="10" t="s">
        <v>3667</v>
      </c>
      <c r="C2815" s="11" t="s">
        <v>3446</v>
      </c>
    </row>
    <row r="2816" spans="1:3" s="10" customFormat="1">
      <c r="A2816" s="31" t="s">
        <v>10658</v>
      </c>
      <c r="B2816" s="10" t="s">
        <v>3668</v>
      </c>
      <c r="C2816" s="11" t="s">
        <v>259</v>
      </c>
    </row>
    <row r="2817" spans="1:3" s="10" customFormat="1" ht="42.75">
      <c r="A2817" s="31" t="s">
        <v>10659</v>
      </c>
      <c r="B2817" s="10" t="s">
        <v>3669</v>
      </c>
      <c r="C2817" s="11" t="s">
        <v>2845</v>
      </c>
    </row>
    <row r="2818" spans="1:3" s="10" customFormat="1" ht="28.5">
      <c r="A2818" s="31" t="s">
        <v>10220</v>
      </c>
      <c r="B2818" s="10" t="s">
        <v>3670</v>
      </c>
      <c r="C2818" s="11" t="s">
        <v>2378</v>
      </c>
    </row>
    <row r="2819" spans="1:3" s="10" customFormat="1" ht="28.5">
      <c r="A2819" s="31" t="s">
        <v>9674</v>
      </c>
      <c r="B2819" s="10" t="s">
        <v>3671</v>
      </c>
      <c r="C2819" s="11" t="s">
        <v>2378</v>
      </c>
    </row>
    <row r="2820" spans="1:3" s="10" customFormat="1">
      <c r="A2820" s="31" t="s">
        <v>10501</v>
      </c>
      <c r="B2820" s="10" t="s">
        <v>3672</v>
      </c>
      <c r="C2820" s="11" t="s">
        <v>3477</v>
      </c>
    </row>
    <row r="2821" spans="1:3" s="10" customFormat="1" ht="28.5">
      <c r="A2821" s="31" t="s">
        <v>8645</v>
      </c>
      <c r="B2821" s="10" t="s">
        <v>3673</v>
      </c>
      <c r="C2821" s="11" t="s">
        <v>840</v>
      </c>
    </row>
    <row r="2822" spans="1:3" s="10" customFormat="1" ht="42.75">
      <c r="A2822" s="31" t="s">
        <v>10660</v>
      </c>
      <c r="B2822" s="10" t="s">
        <v>3674</v>
      </c>
      <c r="C2822" s="11" t="s">
        <v>786</v>
      </c>
    </row>
    <row r="2823" spans="1:3" s="10" customFormat="1" ht="28.5">
      <c r="A2823" s="31" t="s">
        <v>10661</v>
      </c>
      <c r="B2823" s="10" t="s">
        <v>3675</v>
      </c>
      <c r="C2823" s="11" t="s">
        <v>948</v>
      </c>
    </row>
    <row r="2824" spans="1:3" s="10" customFormat="1" ht="42.75">
      <c r="A2824" s="31" t="s">
        <v>10662</v>
      </c>
      <c r="B2824" s="10" t="s">
        <v>3676</v>
      </c>
      <c r="C2824" s="11" t="s">
        <v>786</v>
      </c>
    </row>
    <row r="2825" spans="1:3" s="10" customFormat="1" ht="57">
      <c r="A2825" s="31" t="s">
        <v>10663</v>
      </c>
      <c r="B2825" s="10" t="s">
        <v>3677</v>
      </c>
      <c r="C2825" s="11" t="s">
        <v>3649</v>
      </c>
    </row>
    <row r="2826" spans="1:3" s="10" customFormat="1" ht="28.5">
      <c r="A2826" s="31" t="s">
        <v>10664</v>
      </c>
      <c r="B2826" s="10" t="s">
        <v>3678</v>
      </c>
      <c r="C2826" s="11" t="s">
        <v>888</v>
      </c>
    </row>
    <row r="2827" spans="1:3" s="10" customFormat="1" ht="57">
      <c r="A2827" s="31" t="s">
        <v>10665</v>
      </c>
      <c r="B2827" s="10" t="s">
        <v>3679</v>
      </c>
      <c r="C2827" s="11" t="s">
        <v>3409</v>
      </c>
    </row>
    <row r="2828" spans="1:3" s="10" customFormat="1" ht="28.5">
      <c r="A2828" s="31" t="s">
        <v>10666</v>
      </c>
      <c r="B2828" s="10" t="s">
        <v>3680</v>
      </c>
      <c r="C2828" s="11" t="s">
        <v>888</v>
      </c>
    </row>
    <row r="2829" spans="1:3" s="10" customFormat="1" ht="28.5">
      <c r="A2829" s="31" t="s">
        <v>10667</v>
      </c>
      <c r="B2829" s="10" t="s">
        <v>3681</v>
      </c>
      <c r="C2829" s="11" t="s">
        <v>3682</v>
      </c>
    </row>
    <row r="2830" spans="1:3" s="10" customFormat="1" ht="28.5">
      <c r="A2830" s="31" t="s">
        <v>10524</v>
      </c>
      <c r="B2830" s="10" t="s">
        <v>3683</v>
      </c>
      <c r="C2830" s="11" t="s">
        <v>3079</v>
      </c>
    </row>
    <row r="2831" spans="1:3" s="10" customFormat="1" ht="28.5">
      <c r="A2831" s="31" t="s">
        <v>8664</v>
      </c>
      <c r="B2831" s="10" t="s">
        <v>3684</v>
      </c>
      <c r="C2831" s="11" t="s">
        <v>866</v>
      </c>
    </row>
    <row r="2832" spans="1:3" s="10" customFormat="1" ht="57">
      <c r="A2832" s="31" t="s">
        <v>10668</v>
      </c>
      <c r="B2832" s="10" t="s">
        <v>3685</v>
      </c>
      <c r="C2832" s="11" t="s">
        <v>3409</v>
      </c>
    </row>
    <row r="2833" spans="1:3" s="10" customFormat="1" ht="28.5">
      <c r="A2833" s="31" t="s">
        <v>10593</v>
      </c>
      <c r="B2833" s="10" t="s">
        <v>3686</v>
      </c>
      <c r="C2833" s="11" t="s">
        <v>2949</v>
      </c>
    </row>
    <row r="2834" spans="1:3" s="10" customFormat="1" ht="42.75">
      <c r="A2834" s="31" t="s">
        <v>8635</v>
      </c>
      <c r="B2834" s="10" t="s">
        <v>3687</v>
      </c>
      <c r="C2834" s="11" t="s">
        <v>763</v>
      </c>
    </row>
    <row r="2835" spans="1:3" s="10" customFormat="1" ht="28.5">
      <c r="A2835" s="31" t="s">
        <v>10583</v>
      </c>
      <c r="B2835" s="10" t="s">
        <v>3688</v>
      </c>
      <c r="C2835" s="11" t="s">
        <v>2949</v>
      </c>
    </row>
    <row r="2836" spans="1:3" s="10" customFormat="1" ht="28.5">
      <c r="A2836" s="31" t="s">
        <v>10669</v>
      </c>
      <c r="B2836" s="10" t="s">
        <v>3689</v>
      </c>
      <c r="C2836" s="11" t="s">
        <v>2635</v>
      </c>
    </row>
    <row r="2837" spans="1:3" s="10" customFormat="1" ht="28.5">
      <c r="A2837" s="31" t="s">
        <v>10670</v>
      </c>
      <c r="B2837" s="10" t="s">
        <v>3690</v>
      </c>
      <c r="C2837" s="11" t="s">
        <v>3127</v>
      </c>
    </row>
    <row r="2838" spans="1:3" s="10" customFormat="1" ht="28.5">
      <c r="A2838" s="31" t="s">
        <v>10671</v>
      </c>
      <c r="B2838" s="10" t="s">
        <v>3691</v>
      </c>
      <c r="C2838" s="11" t="s">
        <v>3479</v>
      </c>
    </row>
    <row r="2839" spans="1:3" s="10" customFormat="1">
      <c r="A2839" s="31" t="s">
        <v>8789</v>
      </c>
      <c r="B2839" s="10" t="s">
        <v>3692</v>
      </c>
      <c r="C2839" s="11" t="s">
        <v>1046</v>
      </c>
    </row>
    <row r="2840" spans="1:3" s="10" customFormat="1" ht="57">
      <c r="A2840" s="31" t="s">
        <v>10672</v>
      </c>
      <c r="B2840" s="10" t="s">
        <v>3693</v>
      </c>
      <c r="C2840" s="11" t="s">
        <v>3409</v>
      </c>
    </row>
    <row r="2841" spans="1:3" s="10" customFormat="1" ht="28.5">
      <c r="A2841" s="31" t="s">
        <v>10673</v>
      </c>
      <c r="B2841" s="10" t="s">
        <v>3694</v>
      </c>
      <c r="C2841" s="11" t="s">
        <v>2942</v>
      </c>
    </row>
    <row r="2842" spans="1:3" s="10" customFormat="1" ht="28.5">
      <c r="A2842" s="31" t="s">
        <v>10674</v>
      </c>
      <c r="B2842" s="10" t="s">
        <v>3695</v>
      </c>
      <c r="C2842" s="11" t="s">
        <v>948</v>
      </c>
    </row>
    <row r="2843" spans="1:3" s="10" customFormat="1" ht="57">
      <c r="A2843" s="31" t="s">
        <v>10675</v>
      </c>
      <c r="B2843" s="10" t="s">
        <v>3696</v>
      </c>
      <c r="C2843" s="11" t="s">
        <v>3624</v>
      </c>
    </row>
    <row r="2844" spans="1:3" s="10" customFormat="1" ht="42.75">
      <c r="A2844" s="31" t="s">
        <v>10676</v>
      </c>
      <c r="B2844" s="10" t="s">
        <v>3697</v>
      </c>
      <c r="C2844" s="11" t="s">
        <v>786</v>
      </c>
    </row>
    <row r="2845" spans="1:3" s="10" customFormat="1" ht="28.5">
      <c r="A2845" s="31" t="s">
        <v>10677</v>
      </c>
      <c r="B2845" s="10" t="s">
        <v>3698</v>
      </c>
      <c r="C2845" s="11" t="s">
        <v>946</v>
      </c>
    </row>
    <row r="2846" spans="1:3" s="10" customFormat="1" ht="42.75">
      <c r="A2846" s="31" t="s">
        <v>10678</v>
      </c>
      <c r="B2846" s="10" t="s">
        <v>3699</v>
      </c>
      <c r="C2846" s="11" t="s">
        <v>786</v>
      </c>
    </row>
    <row r="2847" spans="1:3" s="10" customFormat="1" ht="28.5">
      <c r="A2847" s="31" t="s">
        <v>10679</v>
      </c>
      <c r="B2847" s="10" t="s">
        <v>3700</v>
      </c>
      <c r="C2847" s="11" t="s">
        <v>2949</v>
      </c>
    </row>
    <row r="2848" spans="1:3" s="10" customFormat="1" ht="28.5">
      <c r="A2848" s="31" t="s">
        <v>10680</v>
      </c>
      <c r="B2848" s="10" t="s">
        <v>3701</v>
      </c>
      <c r="C2848" s="11" t="s">
        <v>1012</v>
      </c>
    </row>
    <row r="2849" spans="1:3" s="10" customFormat="1" ht="57">
      <c r="A2849" s="31" t="s">
        <v>10681</v>
      </c>
      <c r="B2849" s="10" t="s">
        <v>3702</v>
      </c>
      <c r="C2849" s="11" t="s">
        <v>1162</v>
      </c>
    </row>
    <row r="2850" spans="1:3" s="10" customFormat="1" ht="28.5">
      <c r="A2850" s="31" t="s">
        <v>10682</v>
      </c>
      <c r="B2850" s="10" t="s">
        <v>3703</v>
      </c>
      <c r="C2850" s="11" t="s">
        <v>2913</v>
      </c>
    </row>
    <row r="2851" spans="1:3" s="10" customFormat="1" ht="42.75">
      <c r="A2851" s="31" t="s">
        <v>10683</v>
      </c>
      <c r="B2851" s="10" t="s">
        <v>3704</v>
      </c>
      <c r="C2851" s="11" t="s">
        <v>2804</v>
      </c>
    </row>
    <row r="2852" spans="1:3" s="10" customFormat="1">
      <c r="A2852" s="31" t="s">
        <v>9781</v>
      </c>
      <c r="B2852" s="10" t="s">
        <v>3705</v>
      </c>
      <c r="C2852" s="11" t="s">
        <v>1254</v>
      </c>
    </row>
    <row r="2853" spans="1:3" s="10" customFormat="1" ht="28.5">
      <c r="A2853" s="31" t="s">
        <v>10684</v>
      </c>
      <c r="B2853" s="10" t="s">
        <v>3706</v>
      </c>
      <c r="C2853" s="11" t="s">
        <v>840</v>
      </c>
    </row>
    <row r="2854" spans="1:3" s="10" customFormat="1" ht="28.5">
      <c r="A2854" s="31" t="s">
        <v>10685</v>
      </c>
      <c r="B2854" s="10" t="s">
        <v>3707</v>
      </c>
      <c r="C2854" s="11" t="s">
        <v>948</v>
      </c>
    </row>
    <row r="2855" spans="1:3" s="10" customFormat="1" ht="42.75">
      <c r="A2855" s="31" t="s">
        <v>10686</v>
      </c>
      <c r="B2855" s="10" t="s">
        <v>3708</v>
      </c>
      <c r="C2855" s="11" t="s">
        <v>786</v>
      </c>
    </row>
    <row r="2856" spans="1:3" s="10" customFormat="1">
      <c r="A2856" s="31" t="s">
        <v>10555</v>
      </c>
      <c r="B2856" s="10" t="s">
        <v>3709</v>
      </c>
      <c r="C2856" s="11" t="s">
        <v>771</v>
      </c>
    </row>
    <row r="2857" spans="1:3" s="10" customFormat="1" ht="28.5">
      <c r="A2857" s="31" t="s">
        <v>10687</v>
      </c>
      <c r="B2857" s="10" t="s">
        <v>3710</v>
      </c>
      <c r="C2857" s="11" t="s">
        <v>864</v>
      </c>
    </row>
    <row r="2858" spans="1:3" s="10" customFormat="1">
      <c r="A2858" s="31" t="s">
        <v>8788</v>
      </c>
      <c r="B2858" s="10" t="s">
        <v>3711</v>
      </c>
      <c r="C2858" s="11" t="s">
        <v>1046</v>
      </c>
    </row>
    <row r="2859" spans="1:3" s="10" customFormat="1" ht="42.75">
      <c r="A2859" s="31" t="s">
        <v>10688</v>
      </c>
      <c r="B2859" s="10" t="s">
        <v>3712</v>
      </c>
      <c r="C2859" s="11" t="s">
        <v>786</v>
      </c>
    </row>
    <row r="2860" spans="1:3" s="10" customFormat="1" ht="28.5">
      <c r="A2860" s="31" t="s">
        <v>10689</v>
      </c>
      <c r="B2860" s="10" t="s">
        <v>3713</v>
      </c>
      <c r="C2860" s="11" t="s">
        <v>2095</v>
      </c>
    </row>
    <row r="2861" spans="1:3" s="10" customFormat="1" ht="28.5">
      <c r="A2861" s="31" t="s">
        <v>10690</v>
      </c>
      <c r="B2861" s="10" t="s">
        <v>3714</v>
      </c>
      <c r="C2861" s="11" t="s">
        <v>864</v>
      </c>
    </row>
    <row r="2862" spans="1:3" s="10" customFormat="1" ht="28.5">
      <c r="A2862" s="31" t="s">
        <v>10691</v>
      </c>
      <c r="B2862" s="10" t="s">
        <v>3715</v>
      </c>
      <c r="C2862" s="11" t="s">
        <v>888</v>
      </c>
    </row>
    <row r="2863" spans="1:3" s="10" customFormat="1" ht="28.5">
      <c r="A2863" s="31" t="s">
        <v>10692</v>
      </c>
      <c r="B2863" s="10" t="s">
        <v>3716</v>
      </c>
      <c r="C2863" s="11" t="s">
        <v>946</v>
      </c>
    </row>
    <row r="2864" spans="1:3" s="10" customFormat="1" ht="28.5">
      <c r="A2864" s="31" t="s">
        <v>10693</v>
      </c>
      <c r="B2864" s="10" t="s">
        <v>3717</v>
      </c>
      <c r="C2864" s="11" t="s">
        <v>888</v>
      </c>
    </row>
    <row r="2865" spans="1:3" s="10" customFormat="1" ht="28.5">
      <c r="A2865" s="31" t="s">
        <v>10430</v>
      </c>
      <c r="B2865" s="10" t="s">
        <v>3718</v>
      </c>
      <c r="C2865" s="11" t="s">
        <v>940</v>
      </c>
    </row>
    <row r="2866" spans="1:3" s="10" customFormat="1" ht="28.5">
      <c r="A2866" s="31" t="s">
        <v>10694</v>
      </c>
      <c r="B2866" s="10" t="s">
        <v>3719</v>
      </c>
      <c r="C2866" s="11" t="s">
        <v>940</v>
      </c>
    </row>
    <row r="2867" spans="1:3" s="10" customFormat="1" ht="42.75">
      <c r="A2867" s="31" t="s">
        <v>10695</v>
      </c>
      <c r="B2867" s="10" t="s">
        <v>3720</v>
      </c>
      <c r="C2867" s="11" t="s">
        <v>786</v>
      </c>
    </row>
    <row r="2868" spans="1:3" s="10" customFormat="1" ht="42.75">
      <c r="A2868" s="31" t="s">
        <v>10696</v>
      </c>
      <c r="B2868" s="10" t="s">
        <v>3721</v>
      </c>
      <c r="C2868" s="11" t="s">
        <v>2582</v>
      </c>
    </row>
    <row r="2869" spans="1:3" s="10" customFormat="1" ht="28.5">
      <c r="A2869" s="31" t="s">
        <v>10697</v>
      </c>
      <c r="B2869" s="10" t="s">
        <v>3722</v>
      </c>
      <c r="C2869" s="11" t="s">
        <v>2095</v>
      </c>
    </row>
    <row r="2870" spans="1:3" s="10" customFormat="1" ht="42.75">
      <c r="A2870" s="31" t="s">
        <v>10698</v>
      </c>
      <c r="B2870" s="10" t="s">
        <v>3723</v>
      </c>
      <c r="C2870" s="11" t="s">
        <v>786</v>
      </c>
    </row>
    <row r="2871" spans="1:3" s="10" customFormat="1" ht="28.5">
      <c r="A2871" s="31" t="s">
        <v>10092</v>
      </c>
      <c r="B2871" s="10" t="s">
        <v>3724</v>
      </c>
      <c r="C2871" s="11" t="s">
        <v>2095</v>
      </c>
    </row>
    <row r="2872" spans="1:3" s="10" customFormat="1" ht="28.5">
      <c r="A2872" s="31" t="s">
        <v>10699</v>
      </c>
      <c r="B2872" s="10" t="s">
        <v>3725</v>
      </c>
      <c r="C2872" s="11" t="s">
        <v>2095</v>
      </c>
    </row>
    <row r="2873" spans="1:3" s="10" customFormat="1" ht="42.75">
      <c r="A2873" s="31" t="s">
        <v>10700</v>
      </c>
      <c r="B2873" s="10" t="s">
        <v>3726</v>
      </c>
      <c r="C2873" s="11" t="s">
        <v>3101</v>
      </c>
    </row>
    <row r="2874" spans="1:3" s="10" customFormat="1" ht="42.75">
      <c r="A2874" s="31" t="s">
        <v>10701</v>
      </c>
      <c r="B2874" s="10" t="s">
        <v>3727</v>
      </c>
      <c r="C2874" s="11" t="s">
        <v>2971</v>
      </c>
    </row>
    <row r="2875" spans="1:3" s="10" customFormat="1" ht="28.5">
      <c r="A2875" s="31" t="s">
        <v>10702</v>
      </c>
      <c r="B2875" s="10" t="s">
        <v>3728</v>
      </c>
      <c r="C2875" s="11" t="s">
        <v>2915</v>
      </c>
    </row>
    <row r="2876" spans="1:3" s="10" customFormat="1" ht="57">
      <c r="A2876" s="31" t="s">
        <v>10703</v>
      </c>
      <c r="B2876" s="10" t="s">
        <v>3729</v>
      </c>
      <c r="C2876" s="11" t="s">
        <v>3730</v>
      </c>
    </row>
    <row r="2877" spans="1:3" s="10" customFormat="1" ht="42.75">
      <c r="A2877" s="31" t="s">
        <v>10704</v>
      </c>
      <c r="B2877" s="10" t="s">
        <v>3731</v>
      </c>
      <c r="C2877" s="11" t="s">
        <v>2971</v>
      </c>
    </row>
    <row r="2878" spans="1:3" s="10" customFormat="1">
      <c r="A2878" s="31" t="s">
        <v>10705</v>
      </c>
      <c r="B2878" s="10" t="s">
        <v>3732</v>
      </c>
      <c r="C2878" s="11" t="s">
        <v>1046</v>
      </c>
    </row>
    <row r="2879" spans="1:3" s="10" customFormat="1" ht="28.5">
      <c r="A2879" s="31" t="s">
        <v>10706</v>
      </c>
      <c r="B2879" s="10" t="s">
        <v>3733</v>
      </c>
      <c r="C2879" s="11" t="s">
        <v>1058</v>
      </c>
    </row>
    <row r="2880" spans="1:3" s="10" customFormat="1" ht="42.75">
      <c r="A2880" s="31" t="s">
        <v>10707</v>
      </c>
      <c r="B2880" s="10" t="s">
        <v>3734</v>
      </c>
      <c r="C2880" s="11" t="s">
        <v>786</v>
      </c>
    </row>
    <row r="2881" spans="1:3" s="10" customFormat="1" ht="28.5">
      <c r="A2881" s="31" t="s">
        <v>10708</v>
      </c>
      <c r="B2881" s="10" t="s">
        <v>3735</v>
      </c>
      <c r="C2881" s="11" t="s">
        <v>2776</v>
      </c>
    </row>
    <row r="2882" spans="1:3" s="10" customFormat="1" ht="28.5">
      <c r="A2882" s="31" t="s">
        <v>10709</v>
      </c>
      <c r="B2882" s="10" t="s">
        <v>3736</v>
      </c>
      <c r="C2882" s="11" t="s">
        <v>1058</v>
      </c>
    </row>
    <row r="2883" spans="1:3" s="10" customFormat="1" ht="28.5">
      <c r="A2883" s="31" t="s">
        <v>10710</v>
      </c>
      <c r="B2883" s="10" t="s">
        <v>3737</v>
      </c>
      <c r="C2883" s="11" t="s">
        <v>2095</v>
      </c>
    </row>
    <row r="2884" spans="1:3" s="10" customFormat="1" ht="57">
      <c r="A2884" s="31" t="s">
        <v>10665</v>
      </c>
      <c r="B2884" s="10" t="s">
        <v>3738</v>
      </c>
      <c r="C2884" s="11" t="s">
        <v>3409</v>
      </c>
    </row>
    <row r="2885" spans="1:3" s="10" customFormat="1" ht="28.5">
      <c r="A2885" s="31" t="s">
        <v>10711</v>
      </c>
      <c r="B2885" s="10" t="s">
        <v>3739</v>
      </c>
      <c r="C2885" s="11" t="s">
        <v>2095</v>
      </c>
    </row>
    <row r="2886" spans="1:3" s="10" customFormat="1" ht="42.75">
      <c r="A2886" s="31" t="s">
        <v>10712</v>
      </c>
      <c r="B2886" s="10" t="s">
        <v>3740</v>
      </c>
      <c r="C2886" s="11" t="s">
        <v>2845</v>
      </c>
    </row>
    <row r="2887" spans="1:3" s="10" customFormat="1" ht="28.5">
      <c r="A2887" s="31" t="s">
        <v>10713</v>
      </c>
      <c r="B2887" s="10" t="s">
        <v>3741</v>
      </c>
      <c r="C2887" s="11" t="s">
        <v>3479</v>
      </c>
    </row>
    <row r="2888" spans="1:3" s="10" customFormat="1" ht="42.75">
      <c r="A2888" s="31" t="s">
        <v>10714</v>
      </c>
      <c r="B2888" s="10" t="s">
        <v>3742</v>
      </c>
      <c r="C2888" s="11" t="s">
        <v>786</v>
      </c>
    </row>
    <row r="2889" spans="1:3" s="10" customFormat="1" ht="57">
      <c r="A2889" s="31" t="s">
        <v>10715</v>
      </c>
      <c r="B2889" s="10" t="s">
        <v>3743</v>
      </c>
      <c r="C2889" s="11" t="s">
        <v>3744</v>
      </c>
    </row>
    <row r="2890" spans="1:3" s="10" customFormat="1" ht="28.5">
      <c r="A2890" s="31" t="s">
        <v>10716</v>
      </c>
      <c r="B2890" s="10" t="s">
        <v>3745</v>
      </c>
      <c r="C2890" s="11" t="s">
        <v>2095</v>
      </c>
    </row>
    <row r="2891" spans="1:3" s="10" customFormat="1" ht="42.75">
      <c r="A2891" s="31" t="s">
        <v>10717</v>
      </c>
      <c r="B2891" s="10" t="s">
        <v>3746</v>
      </c>
      <c r="C2891" s="11" t="s">
        <v>786</v>
      </c>
    </row>
    <row r="2892" spans="1:3" s="10" customFormat="1" ht="28.5">
      <c r="A2892" s="31" t="s">
        <v>10718</v>
      </c>
      <c r="B2892" s="10" t="s">
        <v>3747</v>
      </c>
      <c r="C2892" s="11" t="s">
        <v>2095</v>
      </c>
    </row>
    <row r="2893" spans="1:3" s="10" customFormat="1" ht="42.75">
      <c r="A2893" s="31" t="s">
        <v>10719</v>
      </c>
      <c r="B2893" s="10" t="s">
        <v>3748</v>
      </c>
      <c r="C2893" s="11" t="s">
        <v>3749</v>
      </c>
    </row>
    <row r="2894" spans="1:3" s="10" customFormat="1" ht="28.5">
      <c r="A2894" s="31" t="s">
        <v>10720</v>
      </c>
      <c r="B2894" s="10" t="s">
        <v>3750</v>
      </c>
      <c r="C2894" s="11" t="s">
        <v>2095</v>
      </c>
    </row>
    <row r="2895" spans="1:3" s="10" customFormat="1" ht="28.5">
      <c r="A2895" s="31" t="s">
        <v>10721</v>
      </c>
      <c r="B2895" s="10" t="s">
        <v>3751</v>
      </c>
      <c r="C2895" s="11" t="s">
        <v>2095</v>
      </c>
    </row>
    <row r="2896" spans="1:3" s="10" customFormat="1" ht="42.75">
      <c r="A2896" s="31" t="s">
        <v>10722</v>
      </c>
      <c r="B2896" s="10" t="s">
        <v>3752</v>
      </c>
      <c r="C2896" s="11" t="s">
        <v>786</v>
      </c>
    </row>
    <row r="2897" spans="1:3" s="10" customFormat="1" ht="28.5">
      <c r="A2897" s="31" t="s">
        <v>10723</v>
      </c>
      <c r="B2897" s="10" t="s">
        <v>3753</v>
      </c>
      <c r="C2897" s="11" t="s">
        <v>948</v>
      </c>
    </row>
    <row r="2898" spans="1:3" s="10" customFormat="1" ht="28.5">
      <c r="A2898" s="31" t="s">
        <v>10724</v>
      </c>
      <c r="B2898" s="10" t="s">
        <v>3754</v>
      </c>
      <c r="C2898" s="11" t="s">
        <v>2095</v>
      </c>
    </row>
    <row r="2899" spans="1:3" s="10" customFormat="1" ht="42.75">
      <c r="A2899" s="31" t="s">
        <v>10725</v>
      </c>
      <c r="B2899" s="10" t="s">
        <v>3755</v>
      </c>
      <c r="C2899" s="11" t="s">
        <v>786</v>
      </c>
    </row>
    <row r="2900" spans="1:3" s="10" customFormat="1" ht="28.5">
      <c r="A2900" s="31" t="s">
        <v>10726</v>
      </c>
      <c r="B2900" s="10" t="s">
        <v>3756</v>
      </c>
      <c r="C2900" s="11" t="s">
        <v>3757</v>
      </c>
    </row>
    <row r="2901" spans="1:3" s="10" customFormat="1" ht="28.5">
      <c r="A2901" s="31" t="s">
        <v>10727</v>
      </c>
      <c r="B2901" s="10" t="s">
        <v>3758</v>
      </c>
      <c r="C2901" s="11" t="s">
        <v>2635</v>
      </c>
    </row>
    <row r="2902" spans="1:3" s="10" customFormat="1" ht="28.5">
      <c r="A2902" s="31" t="s">
        <v>8792</v>
      </c>
      <c r="B2902" s="10" t="s">
        <v>3759</v>
      </c>
      <c r="C2902" s="11" t="s">
        <v>1054</v>
      </c>
    </row>
    <row r="2903" spans="1:3" s="10" customFormat="1" ht="28.5">
      <c r="A2903" s="31" t="s">
        <v>10728</v>
      </c>
      <c r="B2903" s="10" t="s">
        <v>3760</v>
      </c>
      <c r="C2903" s="11" t="s">
        <v>946</v>
      </c>
    </row>
    <row r="2904" spans="1:3" s="10" customFormat="1" ht="28.5">
      <c r="A2904" s="31" t="s">
        <v>10729</v>
      </c>
      <c r="B2904" s="10" t="s">
        <v>3761</v>
      </c>
      <c r="C2904" s="11" t="s">
        <v>888</v>
      </c>
    </row>
    <row r="2905" spans="1:3" s="10" customFormat="1" ht="42.75">
      <c r="A2905" s="31" t="s">
        <v>10730</v>
      </c>
      <c r="B2905" s="10" t="s">
        <v>3762</v>
      </c>
      <c r="C2905" s="11" t="s">
        <v>786</v>
      </c>
    </row>
    <row r="2906" spans="1:3" s="10" customFormat="1" ht="57">
      <c r="A2906" s="31" t="s">
        <v>10731</v>
      </c>
      <c r="B2906" s="10" t="s">
        <v>3763</v>
      </c>
      <c r="C2906" s="11" t="s">
        <v>3649</v>
      </c>
    </row>
    <row r="2907" spans="1:3" s="10" customFormat="1" ht="28.5">
      <c r="A2907" s="31" t="s">
        <v>10732</v>
      </c>
      <c r="B2907" s="10" t="s">
        <v>3764</v>
      </c>
      <c r="C2907" s="11" t="s">
        <v>864</v>
      </c>
    </row>
    <row r="2908" spans="1:3" s="10" customFormat="1" ht="28.5">
      <c r="A2908" s="31" t="s">
        <v>10733</v>
      </c>
      <c r="B2908" s="10" t="s">
        <v>3765</v>
      </c>
      <c r="C2908" s="11" t="s">
        <v>2095</v>
      </c>
    </row>
    <row r="2909" spans="1:3" s="10" customFormat="1" ht="28.5">
      <c r="A2909" s="31" t="s">
        <v>10734</v>
      </c>
      <c r="B2909" s="10" t="s">
        <v>3766</v>
      </c>
      <c r="C2909" s="11" t="s">
        <v>946</v>
      </c>
    </row>
    <row r="2910" spans="1:3" s="10" customFormat="1" ht="28.5">
      <c r="A2910" s="31" t="s">
        <v>10735</v>
      </c>
      <c r="B2910" s="10" t="s">
        <v>3767</v>
      </c>
      <c r="C2910" s="11" t="s">
        <v>2095</v>
      </c>
    </row>
    <row r="2911" spans="1:3" s="10" customFormat="1" ht="28.5">
      <c r="A2911" s="31" t="s">
        <v>10736</v>
      </c>
      <c r="B2911" s="10" t="s">
        <v>3768</v>
      </c>
      <c r="C2911" s="11" t="s">
        <v>2095</v>
      </c>
    </row>
    <row r="2912" spans="1:3" s="10" customFormat="1" ht="42.75">
      <c r="A2912" s="31" t="s">
        <v>10737</v>
      </c>
      <c r="B2912" s="10" t="s">
        <v>3769</v>
      </c>
      <c r="C2912" s="11" t="s">
        <v>786</v>
      </c>
    </row>
    <row r="2913" spans="1:3" s="10" customFormat="1" ht="28.5">
      <c r="A2913" s="31" t="s">
        <v>10738</v>
      </c>
      <c r="B2913" s="10" t="s">
        <v>3770</v>
      </c>
      <c r="C2913" s="11" t="s">
        <v>2095</v>
      </c>
    </row>
    <row r="2914" spans="1:3" s="10" customFormat="1" ht="42.75">
      <c r="A2914" s="31" t="s">
        <v>10739</v>
      </c>
      <c r="B2914" s="10" t="s">
        <v>3771</v>
      </c>
      <c r="C2914" s="11" t="s">
        <v>3749</v>
      </c>
    </row>
    <row r="2915" spans="1:3" s="10" customFormat="1" ht="42.75">
      <c r="A2915" s="31" t="s">
        <v>10740</v>
      </c>
      <c r="B2915" s="10" t="s">
        <v>3772</v>
      </c>
      <c r="C2915" s="11" t="s">
        <v>3113</v>
      </c>
    </row>
    <row r="2916" spans="1:3" s="10" customFormat="1" ht="28.5">
      <c r="A2916" s="31" t="s">
        <v>10741</v>
      </c>
      <c r="B2916" s="10" t="s">
        <v>3773</v>
      </c>
      <c r="C2916" s="11" t="s">
        <v>888</v>
      </c>
    </row>
    <row r="2917" spans="1:3" s="10" customFormat="1" ht="28.5">
      <c r="A2917" s="31" t="s">
        <v>10742</v>
      </c>
      <c r="B2917" s="10" t="s">
        <v>3774</v>
      </c>
      <c r="C2917" s="11" t="s">
        <v>2095</v>
      </c>
    </row>
    <row r="2918" spans="1:3" s="10" customFormat="1" ht="28.5">
      <c r="A2918" s="31" t="s">
        <v>10743</v>
      </c>
      <c r="B2918" s="10" t="s">
        <v>3775</v>
      </c>
      <c r="C2918" s="11" t="s">
        <v>2915</v>
      </c>
    </row>
    <row r="2919" spans="1:3" s="10" customFormat="1" ht="28.5">
      <c r="A2919" s="31" t="s">
        <v>10744</v>
      </c>
      <c r="B2919" s="10" t="s">
        <v>3776</v>
      </c>
      <c r="C2919" s="11" t="s">
        <v>2776</v>
      </c>
    </row>
    <row r="2920" spans="1:3" s="10" customFormat="1">
      <c r="A2920" s="31" t="s">
        <v>10745</v>
      </c>
      <c r="B2920" s="10" t="s">
        <v>3777</v>
      </c>
      <c r="C2920" s="11" t="s">
        <v>3778</v>
      </c>
    </row>
    <row r="2921" spans="1:3" s="10" customFormat="1" ht="28.5">
      <c r="A2921" s="31" t="s">
        <v>10746</v>
      </c>
      <c r="B2921" s="10" t="s">
        <v>3779</v>
      </c>
      <c r="C2921" s="11" t="s">
        <v>3127</v>
      </c>
    </row>
    <row r="2922" spans="1:3" s="10" customFormat="1">
      <c r="A2922" s="31" t="s">
        <v>10747</v>
      </c>
      <c r="B2922" s="10" t="s">
        <v>3780</v>
      </c>
      <c r="C2922" s="11" t="s">
        <v>1046</v>
      </c>
    </row>
    <row r="2923" spans="1:3" s="10" customFormat="1" ht="28.5">
      <c r="A2923" s="31" t="s">
        <v>10748</v>
      </c>
      <c r="B2923" s="10" t="s">
        <v>3781</v>
      </c>
      <c r="C2923" s="11" t="s">
        <v>888</v>
      </c>
    </row>
    <row r="2924" spans="1:3" s="10" customFormat="1" ht="28.5">
      <c r="A2924" s="31" t="s">
        <v>8766</v>
      </c>
      <c r="B2924" s="10" t="s">
        <v>3782</v>
      </c>
      <c r="C2924" s="11" t="s">
        <v>1012</v>
      </c>
    </row>
    <row r="2925" spans="1:3" s="10" customFormat="1" ht="28.5">
      <c r="A2925" s="31" t="s">
        <v>10749</v>
      </c>
      <c r="B2925" s="10" t="s">
        <v>3783</v>
      </c>
      <c r="C2925" s="11" t="s">
        <v>2095</v>
      </c>
    </row>
    <row r="2926" spans="1:3" s="10" customFormat="1" ht="28.5">
      <c r="A2926" s="31" t="s">
        <v>10750</v>
      </c>
      <c r="B2926" s="10" t="s">
        <v>3784</v>
      </c>
      <c r="C2926" s="11" t="s">
        <v>864</v>
      </c>
    </row>
    <row r="2927" spans="1:3" s="10" customFormat="1" ht="57">
      <c r="A2927" s="31" t="s">
        <v>10751</v>
      </c>
      <c r="B2927" s="10" t="s">
        <v>3785</v>
      </c>
      <c r="C2927" s="11" t="s">
        <v>3649</v>
      </c>
    </row>
    <row r="2928" spans="1:3" s="10" customFormat="1">
      <c r="A2928" s="31" t="s">
        <v>10752</v>
      </c>
      <c r="B2928" s="10" t="s">
        <v>3786</v>
      </c>
      <c r="C2928" s="11" t="s">
        <v>2911</v>
      </c>
    </row>
    <row r="2929" spans="1:3" s="10" customFormat="1" ht="28.5">
      <c r="A2929" s="31" t="s">
        <v>10753</v>
      </c>
      <c r="B2929" s="10" t="s">
        <v>3787</v>
      </c>
      <c r="C2929" s="11" t="s">
        <v>864</v>
      </c>
    </row>
    <row r="2930" spans="1:3" s="10" customFormat="1" ht="28.5">
      <c r="A2930" s="31" t="s">
        <v>10754</v>
      </c>
      <c r="B2930" s="10" t="s">
        <v>3788</v>
      </c>
      <c r="C2930" s="11" t="s">
        <v>946</v>
      </c>
    </row>
    <row r="2931" spans="1:3" s="10" customFormat="1">
      <c r="A2931" s="31" t="s">
        <v>10755</v>
      </c>
      <c r="B2931" s="10" t="s">
        <v>3789</v>
      </c>
      <c r="C2931" s="11" t="s">
        <v>3778</v>
      </c>
    </row>
    <row r="2932" spans="1:3" s="10" customFormat="1" ht="28.5">
      <c r="A2932" s="31" t="s">
        <v>10756</v>
      </c>
      <c r="B2932" s="10" t="s">
        <v>3790</v>
      </c>
      <c r="C2932" s="11" t="s">
        <v>948</v>
      </c>
    </row>
    <row r="2933" spans="1:3" s="10" customFormat="1" ht="42.75">
      <c r="A2933" s="31" t="s">
        <v>10757</v>
      </c>
      <c r="B2933" s="10" t="s">
        <v>3791</v>
      </c>
      <c r="C2933" s="11" t="s">
        <v>2971</v>
      </c>
    </row>
    <row r="2934" spans="1:3" s="10" customFormat="1">
      <c r="A2934" s="31" t="s">
        <v>10758</v>
      </c>
      <c r="B2934" s="10" t="s">
        <v>3792</v>
      </c>
      <c r="C2934" s="11" t="s">
        <v>3778</v>
      </c>
    </row>
    <row r="2935" spans="1:3" s="10" customFormat="1" ht="28.5">
      <c r="A2935" s="31" t="s">
        <v>10759</v>
      </c>
      <c r="B2935" s="10" t="s">
        <v>3793</v>
      </c>
      <c r="C2935" s="11" t="s">
        <v>888</v>
      </c>
    </row>
    <row r="2936" spans="1:3" s="10" customFormat="1" ht="28.5">
      <c r="A2936" s="31" t="s">
        <v>10760</v>
      </c>
      <c r="B2936" s="10" t="s">
        <v>3794</v>
      </c>
      <c r="C2936" s="11" t="s">
        <v>1058</v>
      </c>
    </row>
    <row r="2937" spans="1:3" s="10" customFormat="1" ht="42.75">
      <c r="A2937" s="31" t="s">
        <v>10761</v>
      </c>
      <c r="B2937" s="10" t="s">
        <v>3795</v>
      </c>
      <c r="C2937" s="11" t="s">
        <v>2588</v>
      </c>
    </row>
    <row r="2938" spans="1:3" s="10" customFormat="1" ht="28.5">
      <c r="A2938" s="31" t="s">
        <v>10762</v>
      </c>
      <c r="B2938" s="10" t="s">
        <v>3796</v>
      </c>
      <c r="C2938" s="11" t="s">
        <v>888</v>
      </c>
    </row>
    <row r="2939" spans="1:3" s="10" customFormat="1" ht="57">
      <c r="A2939" s="31" t="s">
        <v>10763</v>
      </c>
      <c r="B2939" s="10" t="s">
        <v>3797</v>
      </c>
      <c r="C2939" s="11" t="s">
        <v>1061</v>
      </c>
    </row>
    <row r="2940" spans="1:3" s="10" customFormat="1" ht="28.5">
      <c r="A2940" s="31" t="s">
        <v>10764</v>
      </c>
      <c r="B2940" s="10" t="s">
        <v>3798</v>
      </c>
      <c r="C2940" s="11" t="s">
        <v>888</v>
      </c>
    </row>
    <row r="2941" spans="1:3" s="10" customFormat="1" ht="28.5">
      <c r="A2941" s="31" t="s">
        <v>10765</v>
      </c>
      <c r="B2941" s="10" t="s">
        <v>3799</v>
      </c>
      <c r="C2941" s="11" t="s">
        <v>1058</v>
      </c>
    </row>
    <row r="2942" spans="1:3" s="10" customFormat="1" ht="28.5">
      <c r="A2942" s="31" t="s">
        <v>10766</v>
      </c>
      <c r="B2942" s="10" t="s">
        <v>3800</v>
      </c>
      <c r="C2942" s="11" t="s">
        <v>888</v>
      </c>
    </row>
    <row r="2943" spans="1:3" s="10" customFormat="1">
      <c r="A2943" s="31" t="s">
        <v>10767</v>
      </c>
      <c r="B2943" s="10" t="s">
        <v>3801</v>
      </c>
      <c r="C2943" s="11" t="s">
        <v>1046</v>
      </c>
    </row>
    <row r="2944" spans="1:3" s="10" customFormat="1" ht="28.5">
      <c r="A2944" s="31" t="s">
        <v>10768</v>
      </c>
      <c r="B2944" s="10" t="s">
        <v>3802</v>
      </c>
      <c r="C2944" s="11" t="s">
        <v>864</v>
      </c>
    </row>
    <row r="2945" spans="1:3" s="10" customFormat="1">
      <c r="A2945" s="31" t="s">
        <v>10769</v>
      </c>
      <c r="B2945" s="10" t="s">
        <v>3803</v>
      </c>
      <c r="C2945" s="11" t="s">
        <v>3778</v>
      </c>
    </row>
    <row r="2946" spans="1:3" s="10" customFormat="1" ht="28.5">
      <c r="A2946" s="31" t="s">
        <v>10770</v>
      </c>
      <c r="B2946" s="10" t="s">
        <v>3804</v>
      </c>
      <c r="C2946" s="11" t="s">
        <v>3127</v>
      </c>
    </row>
    <row r="2947" spans="1:3" s="10" customFormat="1" ht="42.75">
      <c r="A2947" s="31" t="s">
        <v>10771</v>
      </c>
      <c r="B2947" s="10" t="s">
        <v>3805</v>
      </c>
      <c r="C2947" s="11" t="s">
        <v>1142</v>
      </c>
    </row>
    <row r="2948" spans="1:3" s="10" customFormat="1" ht="42.75">
      <c r="A2948" s="31" t="s">
        <v>10772</v>
      </c>
      <c r="B2948" s="10" t="s">
        <v>3806</v>
      </c>
      <c r="C2948" s="11" t="s">
        <v>1142</v>
      </c>
    </row>
    <row r="2949" spans="1:3" s="10" customFormat="1" ht="28.5">
      <c r="A2949" s="31" t="s">
        <v>10773</v>
      </c>
      <c r="B2949" s="10" t="s">
        <v>3807</v>
      </c>
      <c r="C2949" s="11" t="s">
        <v>2095</v>
      </c>
    </row>
    <row r="2950" spans="1:3" s="10" customFormat="1" ht="28.5">
      <c r="A2950" s="31" t="s">
        <v>10774</v>
      </c>
      <c r="B2950" s="10" t="s">
        <v>3808</v>
      </c>
      <c r="C2950" s="11" t="s">
        <v>3809</v>
      </c>
    </row>
    <row r="2951" spans="1:3" s="10" customFormat="1" ht="28.5">
      <c r="A2951" s="31" t="s">
        <v>8798</v>
      </c>
      <c r="B2951" s="10" t="s">
        <v>3810</v>
      </c>
      <c r="C2951" s="11" t="s">
        <v>1070</v>
      </c>
    </row>
    <row r="2952" spans="1:3" s="10" customFormat="1" ht="42.75">
      <c r="A2952" s="31" t="s">
        <v>10775</v>
      </c>
      <c r="B2952" s="10" t="s">
        <v>3811</v>
      </c>
      <c r="C2952" s="11" t="s">
        <v>786</v>
      </c>
    </row>
    <row r="2953" spans="1:3" s="10" customFormat="1" ht="28.5">
      <c r="A2953" s="31" t="s">
        <v>10776</v>
      </c>
      <c r="B2953" s="10" t="s">
        <v>3812</v>
      </c>
      <c r="C2953" s="11" t="s">
        <v>864</v>
      </c>
    </row>
    <row r="2954" spans="1:3" s="10" customFormat="1">
      <c r="A2954" s="31" t="s">
        <v>10777</v>
      </c>
      <c r="B2954" s="10" t="s">
        <v>3813</v>
      </c>
      <c r="C2954" s="11" t="s">
        <v>3778</v>
      </c>
    </row>
    <row r="2955" spans="1:3" s="10" customFormat="1" ht="28.5">
      <c r="A2955" s="31" t="s">
        <v>9800</v>
      </c>
      <c r="B2955" s="10" t="s">
        <v>3814</v>
      </c>
      <c r="C2955" s="11" t="s">
        <v>2095</v>
      </c>
    </row>
    <row r="2956" spans="1:3" s="10" customFormat="1" ht="42.75">
      <c r="A2956" s="31" t="s">
        <v>10778</v>
      </c>
      <c r="B2956" s="10" t="s">
        <v>3815</v>
      </c>
      <c r="C2956" s="11" t="s">
        <v>786</v>
      </c>
    </row>
    <row r="2957" spans="1:3" s="10" customFormat="1" ht="28.5">
      <c r="A2957" s="31" t="s">
        <v>10779</v>
      </c>
      <c r="B2957" s="10" t="s">
        <v>3816</v>
      </c>
      <c r="C2957" s="11" t="s">
        <v>3817</v>
      </c>
    </row>
    <row r="2958" spans="1:3" s="10" customFormat="1" ht="28.5">
      <c r="A2958" s="31" t="s">
        <v>10780</v>
      </c>
      <c r="B2958" s="10" t="s">
        <v>3818</v>
      </c>
      <c r="C2958" s="11" t="s">
        <v>1070</v>
      </c>
    </row>
    <row r="2959" spans="1:3" s="10" customFormat="1" ht="28.5">
      <c r="A2959" s="31" t="s">
        <v>10781</v>
      </c>
      <c r="B2959" s="10" t="s">
        <v>3819</v>
      </c>
      <c r="C2959" s="11" t="s">
        <v>3820</v>
      </c>
    </row>
    <row r="2960" spans="1:3" s="10" customFormat="1" ht="28.5">
      <c r="A2960" s="31" t="s">
        <v>10782</v>
      </c>
      <c r="B2960" s="10" t="s">
        <v>3821</v>
      </c>
      <c r="C2960" s="11" t="s">
        <v>3820</v>
      </c>
    </row>
    <row r="2961" spans="1:3" s="10" customFormat="1" ht="28.5">
      <c r="A2961" s="31" t="s">
        <v>10783</v>
      </c>
      <c r="B2961" s="10" t="s">
        <v>3822</v>
      </c>
      <c r="C2961" s="11" t="s">
        <v>1058</v>
      </c>
    </row>
    <row r="2962" spans="1:3" s="10" customFormat="1" ht="28.5">
      <c r="A2962" s="31" t="s">
        <v>10784</v>
      </c>
      <c r="B2962" s="10" t="s">
        <v>3823</v>
      </c>
      <c r="C2962" s="11" t="s">
        <v>866</v>
      </c>
    </row>
    <row r="2963" spans="1:3" s="10" customFormat="1" ht="28.5">
      <c r="A2963" s="31" t="s">
        <v>10785</v>
      </c>
      <c r="B2963" s="10" t="s">
        <v>3824</v>
      </c>
      <c r="C2963" s="11" t="s">
        <v>1058</v>
      </c>
    </row>
    <row r="2964" spans="1:3" s="10" customFormat="1" ht="42.75">
      <c r="A2964" s="31" t="s">
        <v>10786</v>
      </c>
      <c r="B2964" s="10" t="s">
        <v>3825</v>
      </c>
      <c r="C2964" s="11" t="s">
        <v>3826</v>
      </c>
    </row>
    <row r="2965" spans="1:3" s="10" customFormat="1" ht="28.5">
      <c r="A2965" s="31" t="s">
        <v>10787</v>
      </c>
      <c r="B2965" s="10" t="s">
        <v>3827</v>
      </c>
      <c r="C2965" s="11" t="s">
        <v>3658</v>
      </c>
    </row>
    <row r="2966" spans="1:3" s="10" customFormat="1" ht="28.5">
      <c r="A2966" s="31" t="s">
        <v>10788</v>
      </c>
      <c r="B2966" s="10" t="s">
        <v>3828</v>
      </c>
      <c r="C2966" s="11" t="s">
        <v>3757</v>
      </c>
    </row>
    <row r="2967" spans="1:3" s="10" customFormat="1" ht="28.5">
      <c r="A2967" s="31" t="s">
        <v>10789</v>
      </c>
      <c r="B2967" s="10" t="s">
        <v>3829</v>
      </c>
      <c r="C2967" s="11" t="s">
        <v>864</v>
      </c>
    </row>
    <row r="2968" spans="1:3" s="10" customFormat="1" ht="28.5">
      <c r="A2968" s="31" t="s">
        <v>8794</v>
      </c>
      <c r="B2968" s="10" t="s">
        <v>3830</v>
      </c>
      <c r="C2968" s="11" t="s">
        <v>1058</v>
      </c>
    </row>
    <row r="2969" spans="1:3" s="10" customFormat="1" ht="28.5">
      <c r="A2969" s="31" t="s">
        <v>10790</v>
      </c>
      <c r="B2969" s="10" t="s">
        <v>3831</v>
      </c>
      <c r="C2969" s="11" t="s">
        <v>1012</v>
      </c>
    </row>
    <row r="2970" spans="1:3" s="10" customFormat="1" ht="42.75">
      <c r="A2970" s="31" t="s">
        <v>10791</v>
      </c>
      <c r="B2970" s="10" t="s">
        <v>3832</v>
      </c>
      <c r="C2970" s="11" t="s">
        <v>786</v>
      </c>
    </row>
    <row r="2971" spans="1:3" s="10" customFormat="1" ht="28.5">
      <c r="A2971" s="31" t="s">
        <v>10792</v>
      </c>
      <c r="B2971" s="10" t="s">
        <v>3833</v>
      </c>
      <c r="C2971" s="11" t="s">
        <v>1058</v>
      </c>
    </row>
    <row r="2972" spans="1:3" s="10" customFormat="1" ht="28.5">
      <c r="A2972" s="31" t="s">
        <v>10793</v>
      </c>
      <c r="B2972" s="10" t="s">
        <v>3834</v>
      </c>
      <c r="C2972" s="11" t="s">
        <v>3835</v>
      </c>
    </row>
    <row r="2973" spans="1:3" s="10" customFormat="1" ht="28.5">
      <c r="A2973" s="31" t="s">
        <v>10794</v>
      </c>
      <c r="B2973" s="10" t="s">
        <v>3836</v>
      </c>
      <c r="C2973" s="11" t="s">
        <v>2776</v>
      </c>
    </row>
    <row r="2974" spans="1:3" s="10" customFormat="1" ht="42.75">
      <c r="A2974" s="31" t="s">
        <v>10795</v>
      </c>
      <c r="B2974" s="10" t="s">
        <v>3837</v>
      </c>
      <c r="C2974" s="11" t="s">
        <v>786</v>
      </c>
    </row>
    <row r="2975" spans="1:3" s="10" customFormat="1" ht="42.75">
      <c r="A2975" s="31" t="s">
        <v>10796</v>
      </c>
      <c r="B2975" s="10" t="s">
        <v>3838</v>
      </c>
      <c r="C2975" s="11" t="s">
        <v>786</v>
      </c>
    </row>
    <row r="2976" spans="1:3" s="10" customFormat="1" ht="42.75">
      <c r="A2976" s="31" t="s">
        <v>10797</v>
      </c>
      <c r="B2976" s="10" t="s">
        <v>3839</v>
      </c>
      <c r="C2976" s="11" t="s">
        <v>786</v>
      </c>
    </row>
    <row r="2977" spans="1:3" s="10" customFormat="1" ht="28.5">
      <c r="A2977" s="31" t="s">
        <v>8539</v>
      </c>
      <c r="B2977" s="10" t="s">
        <v>3840</v>
      </c>
      <c r="C2977" s="11" t="s">
        <v>3820</v>
      </c>
    </row>
    <row r="2978" spans="1:3" s="10" customFormat="1" ht="28.5">
      <c r="A2978" s="31" t="s">
        <v>10798</v>
      </c>
      <c r="B2978" s="10" t="s">
        <v>3841</v>
      </c>
      <c r="C2978" s="11" t="s">
        <v>3842</v>
      </c>
    </row>
    <row r="2979" spans="1:3" s="10" customFormat="1" ht="28.5">
      <c r="A2979" s="31" t="s">
        <v>10799</v>
      </c>
      <c r="B2979" s="10" t="s">
        <v>3843</v>
      </c>
      <c r="C2979" s="11" t="s">
        <v>3844</v>
      </c>
    </row>
    <row r="2980" spans="1:3" s="10" customFormat="1" ht="28.5">
      <c r="A2980" s="31" t="s">
        <v>10800</v>
      </c>
      <c r="B2980" s="10" t="s">
        <v>3845</v>
      </c>
      <c r="C2980" s="11" t="s">
        <v>3846</v>
      </c>
    </row>
    <row r="2981" spans="1:3" s="10" customFormat="1" ht="42.75">
      <c r="A2981" s="31" t="s">
        <v>10801</v>
      </c>
      <c r="B2981" s="10" t="s">
        <v>3847</v>
      </c>
      <c r="C2981" s="11" t="s">
        <v>1029</v>
      </c>
    </row>
    <row r="2982" spans="1:3" s="10" customFormat="1" ht="28.5">
      <c r="A2982" s="31" t="s">
        <v>10802</v>
      </c>
      <c r="B2982" s="10" t="s">
        <v>3848</v>
      </c>
      <c r="C2982" s="11" t="s">
        <v>3842</v>
      </c>
    </row>
    <row r="2983" spans="1:3" s="10" customFormat="1" ht="28.5">
      <c r="A2983" s="31" t="s">
        <v>8317</v>
      </c>
      <c r="B2983" s="10" t="s">
        <v>3849</v>
      </c>
      <c r="C2983" s="11" t="s">
        <v>3850</v>
      </c>
    </row>
    <row r="2984" spans="1:3" s="10" customFormat="1" ht="42.75">
      <c r="A2984" s="31" t="s">
        <v>10803</v>
      </c>
      <c r="B2984" s="10" t="s">
        <v>3851</v>
      </c>
      <c r="C2984" s="11" t="s">
        <v>786</v>
      </c>
    </row>
    <row r="2985" spans="1:3" s="10" customFormat="1">
      <c r="A2985" s="31" t="s">
        <v>10804</v>
      </c>
      <c r="B2985" s="10" t="s">
        <v>3852</v>
      </c>
      <c r="C2985" s="11" t="s">
        <v>3778</v>
      </c>
    </row>
    <row r="2986" spans="1:3" s="10" customFormat="1" ht="28.5">
      <c r="A2986" s="31" t="s">
        <v>10805</v>
      </c>
      <c r="B2986" s="10" t="s">
        <v>3853</v>
      </c>
      <c r="C2986" s="11" t="s">
        <v>1050</v>
      </c>
    </row>
    <row r="2987" spans="1:3" s="10" customFormat="1" ht="42.75">
      <c r="A2987" s="31" t="s">
        <v>10806</v>
      </c>
      <c r="B2987" s="10" t="s">
        <v>3854</v>
      </c>
      <c r="C2987" s="11" t="s">
        <v>3101</v>
      </c>
    </row>
    <row r="2988" spans="1:3" s="10" customFormat="1" ht="28.5">
      <c r="A2988" s="31" t="s">
        <v>10807</v>
      </c>
      <c r="B2988" s="10" t="s">
        <v>3855</v>
      </c>
      <c r="C2988" s="11" t="s">
        <v>946</v>
      </c>
    </row>
    <row r="2989" spans="1:3" s="10" customFormat="1">
      <c r="A2989" s="31" t="s">
        <v>10808</v>
      </c>
      <c r="B2989" s="10" t="s">
        <v>3856</v>
      </c>
      <c r="C2989" s="11" t="s">
        <v>3778</v>
      </c>
    </row>
    <row r="2990" spans="1:3" s="10" customFormat="1" ht="42.75">
      <c r="A2990" s="31" t="s">
        <v>10809</v>
      </c>
      <c r="B2990" s="10" t="s">
        <v>3857</v>
      </c>
      <c r="C2990" s="11" t="s">
        <v>2588</v>
      </c>
    </row>
    <row r="2991" spans="1:3" s="10" customFormat="1" ht="42.75">
      <c r="A2991" s="31" t="s">
        <v>10810</v>
      </c>
      <c r="B2991" s="10" t="s">
        <v>3858</v>
      </c>
      <c r="C2991" s="11" t="s">
        <v>3113</v>
      </c>
    </row>
    <row r="2992" spans="1:3" s="10" customFormat="1" ht="28.5">
      <c r="A2992" s="31" t="s">
        <v>10811</v>
      </c>
      <c r="B2992" s="10" t="s">
        <v>3859</v>
      </c>
      <c r="C2992" s="11" t="s">
        <v>2095</v>
      </c>
    </row>
    <row r="2993" spans="1:3" s="10" customFormat="1" ht="28.5">
      <c r="A2993" s="31" t="s">
        <v>10812</v>
      </c>
      <c r="B2993" s="10" t="s">
        <v>3860</v>
      </c>
      <c r="C2993" s="11" t="s">
        <v>946</v>
      </c>
    </row>
    <row r="2994" spans="1:3" s="10" customFormat="1" ht="28.5">
      <c r="A2994" s="31" t="s">
        <v>10813</v>
      </c>
      <c r="B2994" s="10" t="s">
        <v>3861</v>
      </c>
      <c r="C2994" s="11" t="s">
        <v>2095</v>
      </c>
    </row>
    <row r="2995" spans="1:3" s="10" customFormat="1" ht="28.5">
      <c r="A2995" s="31" t="s">
        <v>10814</v>
      </c>
      <c r="B2995" s="10" t="s">
        <v>3862</v>
      </c>
      <c r="C2995" s="11" t="s">
        <v>3127</v>
      </c>
    </row>
    <row r="2996" spans="1:3" s="10" customFormat="1" ht="28.5">
      <c r="A2996" s="31" t="s">
        <v>10815</v>
      </c>
      <c r="B2996" s="10" t="s">
        <v>3863</v>
      </c>
      <c r="C2996" s="11" t="s">
        <v>2095</v>
      </c>
    </row>
    <row r="2997" spans="1:3" s="10" customFormat="1" ht="28.5">
      <c r="A2997" s="31" t="s">
        <v>10816</v>
      </c>
      <c r="B2997" s="10" t="s">
        <v>3864</v>
      </c>
      <c r="C2997" s="11" t="s">
        <v>2095</v>
      </c>
    </row>
    <row r="2998" spans="1:3" s="10" customFormat="1" ht="28.5">
      <c r="A2998" s="31" t="s">
        <v>10817</v>
      </c>
      <c r="B2998" s="10" t="s">
        <v>3865</v>
      </c>
      <c r="C2998" s="11" t="s">
        <v>1070</v>
      </c>
    </row>
    <row r="2999" spans="1:3" s="10" customFormat="1" ht="28.5">
      <c r="A2999" s="31" t="s">
        <v>10818</v>
      </c>
      <c r="B2999" s="10" t="s">
        <v>3866</v>
      </c>
      <c r="C2999" s="11" t="s">
        <v>1058</v>
      </c>
    </row>
    <row r="3000" spans="1:3" s="10" customFormat="1" ht="42.75">
      <c r="A3000" s="31" t="s">
        <v>10819</v>
      </c>
      <c r="B3000" s="10" t="s">
        <v>3867</v>
      </c>
      <c r="C3000" s="11" t="s">
        <v>786</v>
      </c>
    </row>
    <row r="3001" spans="1:3" s="10" customFormat="1" ht="28.5">
      <c r="A3001" s="31" t="s">
        <v>10820</v>
      </c>
      <c r="B3001" s="10" t="s">
        <v>3868</v>
      </c>
      <c r="C3001" s="11" t="s">
        <v>3658</v>
      </c>
    </row>
    <row r="3002" spans="1:3" s="10" customFormat="1" ht="28.5">
      <c r="A3002" s="31" t="s">
        <v>10821</v>
      </c>
      <c r="B3002" s="10" t="s">
        <v>3869</v>
      </c>
      <c r="C3002" s="11" t="s">
        <v>3127</v>
      </c>
    </row>
    <row r="3003" spans="1:3" s="10" customFormat="1" ht="28.5">
      <c r="A3003" s="31" t="s">
        <v>10822</v>
      </c>
      <c r="B3003" s="10" t="s">
        <v>3870</v>
      </c>
      <c r="C3003" s="11" t="s">
        <v>3658</v>
      </c>
    </row>
    <row r="3004" spans="1:3" s="10" customFormat="1" ht="28.5">
      <c r="A3004" s="31" t="s">
        <v>10823</v>
      </c>
      <c r="B3004" s="10" t="s">
        <v>3871</v>
      </c>
      <c r="C3004" s="11" t="s">
        <v>2095</v>
      </c>
    </row>
    <row r="3005" spans="1:3" s="10" customFormat="1" ht="28.5">
      <c r="A3005" s="31" t="s">
        <v>10824</v>
      </c>
      <c r="B3005" s="10" t="s">
        <v>3872</v>
      </c>
      <c r="C3005" s="11" t="s">
        <v>2095</v>
      </c>
    </row>
    <row r="3006" spans="1:3" s="10" customFormat="1" ht="42.75">
      <c r="A3006" s="31" t="s">
        <v>10825</v>
      </c>
      <c r="B3006" s="10" t="s">
        <v>3873</v>
      </c>
      <c r="C3006" s="11" t="s">
        <v>1025</v>
      </c>
    </row>
    <row r="3007" spans="1:3" s="10" customFormat="1" ht="57">
      <c r="A3007" s="31" t="s">
        <v>10826</v>
      </c>
      <c r="B3007" s="10" t="s">
        <v>3874</v>
      </c>
      <c r="C3007" s="11" t="s">
        <v>3875</v>
      </c>
    </row>
    <row r="3008" spans="1:3" s="10" customFormat="1" ht="42.75">
      <c r="A3008" s="31" t="s">
        <v>10827</v>
      </c>
      <c r="B3008" s="10" t="s">
        <v>3876</v>
      </c>
      <c r="C3008" s="11" t="s">
        <v>786</v>
      </c>
    </row>
    <row r="3009" spans="1:3" s="10" customFormat="1" ht="28.5">
      <c r="A3009" s="31" t="s">
        <v>10828</v>
      </c>
      <c r="B3009" s="10" t="s">
        <v>3877</v>
      </c>
      <c r="C3009" s="11" t="s">
        <v>3878</v>
      </c>
    </row>
    <row r="3010" spans="1:3" s="10" customFormat="1" ht="28.5">
      <c r="A3010" s="31" t="s">
        <v>10776</v>
      </c>
      <c r="B3010" s="10" t="s">
        <v>3879</v>
      </c>
      <c r="C3010" s="11" t="s">
        <v>864</v>
      </c>
    </row>
    <row r="3011" spans="1:3" s="10" customFormat="1" ht="28.5">
      <c r="A3011" s="31" t="s">
        <v>10829</v>
      </c>
      <c r="B3011" s="10" t="s">
        <v>3880</v>
      </c>
      <c r="C3011" s="11" t="s">
        <v>3658</v>
      </c>
    </row>
    <row r="3012" spans="1:3" s="10" customFormat="1" ht="28.5">
      <c r="A3012" s="31" t="s">
        <v>10830</v>
      </c>
      <c r="B3012" s="10" t="s">
        <v>3881</v>
      </c>
      <c r="C3012" s="11" t="s">
        <v>1186</v>
      </c>
    </row>
    <row r="3013" spans="1:3" s="10" customFormat="1" ht="28.5">
      <c r="A3013" s="31" t="s">
        <v>10831</v>
      </c>
      <c r="B3013" s="10" t="s">
        <v>3882</v>
      </c>
      <c r="C3013" s="11" t="s">
        <v>888</v>
      </c>
    </row>
    <row r="3014" spans="1:3" s="10" customFormat="1" ht="28.5">
      <c r="A3014" s="31" t="s">
        <v>10832</v>
      </c>
      <c r="B3014" s="10" t="s">
        <v>3883</v>
      </c>
      <c r="C3014" s="11" t="s">
        <v>3617</v>
      </c>
    </row>
    <row r="3015" spans="1:3" s="10" customFormat="1" ht="28.5">
      <c r="A3015" s="31" t="s">
        <v>10833</v>
      </c>
      <c r="B3015" s="10" t="s">
        <v>3884</v>
      </c>
      <c r="C3015" s="11" t="s">
        <v>3658</v>
      </c>
    </row>
    <row r="3016" spans="1:3" s="10" customFormat="1" ht="28.5">
      <c r="A3016" s="31" t="s">
        <v>10834</v>
      </c>
      <c r="B3016" s="10" t="s">
        <v>3885</v>
      </c>
      <c r="C3016" s="11" t="s">
        <v>1186</v>
      </c>
    </row>
    <row r="3017" spans="1:3" s="10" customFormat="1" ht="28.5">
      <c r="A3017" s="31" t="s">
        <v>10759</v>
      </c>
      <c r="B3017" s="10" t="s">
        <v>3886</v>
      </c>
      <c r="C3017" s="11" t="s">
        <v>888</v>
      </c>
    </row>
    <row r="3018" spans="1:3" s="10" customFormat="1" ht="28.5">
      <c r="A3018" s="31" t="s">
        <v>10835</v>
      </c>
      <c r="B3018" s="10" t="s">
        <v>3887</v>
      </c>
      <c r="C3018" s="11" t="s">
        <v>3658</v>
      </c>
    </row>
    <row r="3019" spans="1:3" s="10" customFormat="1" ht="42.75">
      <c r="A3019" s="31" t="s">
        <v>10836</v>
      </c>
      <c r="B3019" s="10" t="s">
        <v>3888</v>
      </c>
      <c r="C3019" s="11" t="s">
        <v>3889</v>
      </c>
    </row>
    <row r="3020" spans="1:3" s="10" customFormat="1" ht="28.5">
      <c r="A3020" s="31" t="s">
        <v>10837</v>
      </c>
      <c r="B3020" s="10" t="s">
        <v>3890</v>
      </c>
      <c r="C3020" s="11" t="s">
        <v>2095</v>
      </c>
    </row>
    <row r="3021" spans="1:3" s="10" customFormat="1" ht="28.5">
      <c r="A3021" s="31" t="s">
        <v>10838</v>
      </c>
      <c r="B3021" s="10" t="s">
        <v>3891</v>
      </c>
      <c r="C3021" s="11" t="s">
        <v>888</v>
      </c>
    </row>
    <row r="3022" spans="1:3" s="10" customFormat="1" ht="42.75">
      <c r="A3022" s="31" t="s">
        <v>10839</v>
      </c>
      <c r="B3022" s="10" t="s">
        <v>3892</v>
      </c>
      <c r="C3022" s="11" t="s">
        <v>3749</v>
      </c>
    </row>
    <row r="3023" spans="1:3" s="10" customFormat="1" ht="42.75">
      <c r="A3023" s="31" t="s">
        <v>10840</v>
      </c>
      <c r="B3023" s="10" t="s">
        <v>3893</v>
      </c>
      <c r="C3023" s="11" t="s">
        <v>1142</v>
      </c>
    </row>
    <row r="3024" spans="1:3" s="10" customFormat="1" ht="42.75">
      <c r="A3024" s="31" t="s">
        <v>10841</v>
      </c>
      <c r="B3024" s="10" t="s">
        <v>3894</v>
      </c>
      <c r="C3024" s="11" t="s">
        <v>1142</v>
      </c>
    </row>
    <row r="3025" spans="1:3" s="10" customFormat="1" ht="28.5">
      <c r="A3025" s="31" t="s">
        <v>10842</v>
      </c>
      <c r="B3025" s="10" t="s">
        <v>3895</v>
      </c>
      <c r="C3025" s="11" t="s">
        <v>3842</v>
      </c>
    </row>
    <row r="3026" spans="1:3" s="10" customFormat="1" ht="28.5">
      <c r="A3026" s="31" t="s">
        <v>10843</v>
      </c>
      <c r="B3026" s="10" t="s">
        <v>3896</v>
      </c>
      <c r="C3026" s="11" t="s">
        <v>877</v>
      </c>
    </row>
    <row r="3027" spans="1:3" s="10" customFormat="1" ht="28.5">
      <c r="A3027" s="31" t="s">
        <v>10844</v>
      </c>
      <c r="B3027" s="10" t="s">
        <v>3897</v>
      </c>
      <c r="C3027" s="11" t="s">
        <v>3898</v>
      </c>
    </row>
    <row r="3028" spans="1:3" s="10" customFormat="1">
      <c r="A3028" s="31" t="s">
        <v>10845</v>
      </c>
      <c r="B3028" s="10" t="s">
        <v>3899</v>
      </c>
      <c r="C3028" s="11" t="s">
        <v>3900</v>
      </c>
    </row>
    <row r="3029" spans="1:3" s="10" customFormat="1" ht="28.5">
      <c r="A3029" s="31" t="s">
        <v>10846</v>
      </c>
      <c r="B3029" s="10" t="s">
        <v>3901</v>
      </c>
      <c r="C3029" s="11" t="s">
        <v>840</v>
      </c>
    </row>
    <row r="3030" spans="1:3" s="10" customFormat="1" ht="28.5">
      <c r="A3030" s="31" t="s">
        <v>10847</v>
      </c>
      <c r="B3030" s="10" t="s">
        <v>3902</v>
      </c>
      <c r="C3030" s="11" t="s">
        <v>3903</v>
      </c>
    </row>
    <row r="3031" spans="1:3" s="10" customFormat="1" ht="28.5">
      <c r="A3031" s="31" t="s">
        <v>10848</v>
      </c>
      <c r="B3031" s="10" t="s">
        <v>3904</v>
      </c>
      <c r="C3031" s="11" t="s">
        <v>3905</v>
      </c>
    </row>
    <row r="3032" spans="1:3" s="10" customFormat="1" ht="28.5">
      <c r="A3032" s="31" t="s">
        <v>10849</v>
      </c>
      <c r="B3032" s="10" t="s">
        <v>3906</v>
      </c>
      <c r="C3032" s="11" t="s">
        <v>3898</v>
      </c>
    </row>
    <row r="3033" spans="1:3" s="10" customFormat="1" ht="57">
      <c r="A3033" s="31" t="s">
        <v>10850</v>
      </c>
      <c r="B3033" s="10" t="s">
        <v>3907</v>
      </c>
      <c r="C3033" s="11" t="s">
        <v>1061</v>
      </c>
    </row>
    <row r="3034" spans="1:3" s="10" customFormat="1" ht="28.5">
      <c r="A3034" s="31" t="s">
        <v>8849</v>
      </c>
      <c r="B3034" s="10" t="s">
        <v>3908</v>
      </c>
      <c r="C3034" s="11" t="s">
        <v>1146</v>
      </c>
    </row>
    <row r="3035" spans="1:3" s="10" customFormat="1" ht="28.5">
      <c r="A3035" s="31" t="s">
        <v>10851</v>
      </c>
      <c r="B3035" s="10" t="s">
        <v>3909</v>
      </c>
      <c r="C3035" s="11" t="s">
        <v>946</v>
      </c>
    </row>
    <row r="3036" spans="1:3" s="10" customFormat="1" ht="28.5">
      <c r="A3036" s="31" t="s">
        <v>10852</v>
      </c>
      <c r="B3036" s="10" t="s">
        <v>3910</v>
      </c>
      <c r="C3036" s="11" t="s">
        <v>3820</v>
      </c>
    </row>
    <row r="3037" spans="1:3" s="10" customFormat="1" ht="57">
      <c r="A3037" s="31" t="s">
        <v>10850</v>
      </c>
      <c r="B3037" s="10" t="s">
        <v>3911</v>
      </c>
      <c r="C3037" s="11" t="s">
        <v>1061</v>
      </c>
    </row>
    <row r="3038" spans="1:3" s="10" customFormat="1" ht="28.5">
      <c r="A3038" s="31" t="s">
        <v>10853</v>
      </c>
      <c r="B3038" s="10" t="s">
        <v>3912</v>
      </c>
      <c r="C3038" s="11" t="s">
        <v>3913</v>
      </c>
    </row>
    <row r="3039" spans="1:3" s="10" customFormat="1" ht="28.5">
      <c r="A3039" s="31" t="s">
        <v>10854</v>
      </c>
      <c r="B3039" s="10" t="s">
        <v>3914</v>
      </c>
      <c r="C3039" s="11" t="s">
        <v>888</v>
      </c>
    </row>
    <row r="3040" spans="1:3" s="10" customFormat="1" ht="28.5">
      <c r="A3040" s="31" t="s">
        <v>10855</v>
      </c>
      <c r="B3040" s="10" t="s">
        <v>3915</v>
      </c>
      <c r="C3040" s="11" t="s">
        <v>3460</v>
      </c>
    </row>
    <row r="3041" spans="1:3" s="10" customFormat="1" ht="28.5">
      <c r="A3041" s="31" t="s">
        <v>10856</v>
      </c>
      <c r="B3041" s="10" t="s">
        <v>3916</v>
      </c>
      <c r="C3041" s="11" t="s">
        <v>888</v>
      </c>
    </row>
    <row r="3042" spans="1:3" s="10" customFormat="1" ht="42.75">
      <c r="A3042" s="31" t="s">
        <v>10857</v>
      </c>
      <c r="B3042" s="10" t="s">
        <v>3917</v>
      </c>
      <c r="C3042" s="11" t="s">
        <v>3918</v>
      </c>
    </row>
    <row r="3043" spans="1:3" s="10" customFormat="1" ht="28.5">
      <c r="A3043" s="31" t="s">
        <v>10858</v>
      </c>
      <c r="B3043" s="10" t="s">
        <v>3919</v>
      </c>
      <c r="C3043" s="11" t="s">
        <v>888</v>
      </c>
    </row>
    <row r="3044" spans="1:3" s="10" customFormat="1" ht="42.75">
      <c r="A3044" s="31" t="s">
        <v>10859</v>
      </c>
      <c r="B3044" s="10" t="s">
        <v>3920</v>
      </c>
      <c r="C3044" s="11" t="s">
        <v>2901</v>
      </c>
    </row>
    <row r="3045" spans="1:3" s="10" customFormat="1" ht="42.75">
      <c r="A3045" s="31" t="s">
        <v>10860</v>
      </c>
      <c r="B3045" s="10" t="s">
        <v>3921</v>
      </c>
      <c r="C3045" s="11" t="s">
        <v>3922</v>
      </c>
    </row>
    <row r="3046" spans="1:3" s="10" customFormat="1" ht="28.5">
      <c r="A3046" s="31" t="s">
        <v>10861</v>
      </c>
      <c r="B3046" s="10" t="s">
        <v>3923</v>
      </c>
      <c r="C3046" s="11" t="s">
        <v>3127</v>
      </c>
    </row>
    <row r="3047" spans="1:3" s="10" customFormat="1" ht="57">
      <c r="A3047" s="31" t="s">
        <v>10862</v>
      </c>
      <c r="B3047" s="10" t="s">
        <v>3924</v>
      </c>
      <c r="C3047" s="11" t="s">
        <v>3925</v>
      </c>
    </row>
    <row r="3048" spans="1:3" s="10" customFormat="1" ht="28.5">
      <c r="A3048" s="31" t="s">
        <v>8661</v>
      </c>
      <c r="B3048" s="10" t="s">
        <v>3926</v>
      </c>
      <c r="C3048" s="11" t="s">
        <v>873</v>
      </c>
    </row>
    <row r="3049" spans="1:3" s="10" customFormat="1">
      <c r="A3049" s="31" t="s">
        <v>8788</v>
      </c>
      <c r="B3049" s="10" t="s">
        <v>3927</v>
      </c>
      <c r="C3049" s="11" t="s">
        <v>1046</v>
      </c>
    </row>
    <row r="3050" spans="1:3" s="10" customFormat="1" ht="28.5">
      <c r="A3050" s="31" t="s">
        <v>8796</v>
      </c>
      <c r="B3050" s="10" t="s">
        <v>3928</v>
      </c>
      <c r="C3050" s="11" t="s">
        <v>1081</v>
      </c>
    </row>
    <row r="3051" spans="1:3" s="10" customFormat="1" ht="28.5">
      <c r="A3051" s="31" t="s">
        <v>10863</v>
      </c>
      <c r="B3051" s="10" t="s">
        <v>3929</v>
      </c>
      <c r="C3051" s="11" t="s">
        <v>1012</v>
      </c>
    </row>
    <row r="3052" spans="1:3" s="10" customFormat="1" ht="28.5">
      <c r="A3052" s="31" t="s">
        <v>10366</v>
      </c>
      <c r="B3052" s="10" t="s">
        <v>3930</v>
      </c>
      <c r="C3052" s="11" t="s">
        <v>1081</v>
      </c>
    </row>
    <row r="3053" spans="1:3" s="10" customFormat="1" ht="28.5">
      <c r="A3053" s="31" t="s">
        <v>10864</v>
      </c>
      <c r="B3053" s="10" t="s">
        <v>3931</v>
      </c>
      <c r="C3053" s="11" t="s">
        <v>3913</v>
      </c>
    </row>
    <row r="3054" spans="1:3" s="10" customFormat="1" ht="28.5">
      <c r="A3054" s="31" t="s">
        <v>10865</v>
      </c>
      <c r="B3054" s="10" t="s">
        <v>3932</v>
      </c>
      <c r="C3054" s="11" t="s">
        <v>3842</v>
      </c>
    </row>
    <row r="3055" spans="1:3" s="10" customFormat="1" ht="28.5">
      <c r="A3055" s="31" t="s">
        <v>10866</v>
      </c>
      <c r="B3055" s="10" t="s">
        <v>3933</v>
      </c>
      <c r="C3055" s="11" t="s">
        <v>3913</v>
      </c>
    </row>
    <row r="3056" spans="1:3" s="10" customFormat="1" ht="42.75">
      <c r="A3056" s="31" t="s">
        <v>10867</v>
      </c>
      <c r="B3056" s="10" t="s">
        <v>3934</v>
      </c>
      <c r="C3056" s="11" t="s">
        <v>3749</v>
      </c>
    </row>
    <row r="3057" spans="1:3" s="10" customFormat="1" ht="28.5">
      <c r="A3057" s="31" t="s">
        <v>10868</v>
      </c>
      <c r="B3057" s="10" t="s">
        <v>3935</v>
      </c>
      <c r="C3057" s="11" t="s">
        <v>1058</v>
      </c>
    </row>
    <row r="3058" spans="1:3" s="10" customFormat="1" ht="42.75">
      <c r="A3058" s="31" t="s">
        <v>10869</v>
      </c>
      <c r="B3058" s="10" t="s">
        <v>3936</v>
      </c>
      <c r="C3058" s="11" t="s">
        <v>3937</v>
      </c>
    </row>
    <row r="3059" spans="1:3" s="10" customFormat="1" ht="28.5">
      <c r="A3059" s="31" t="s">
        <v>10870</v>
      </c>
      <c r="B3059" s="10" t="s">
        <v>3938</v>
      </c>
      <c r="C3059" s="11" t="s">
        <v>3903</v>
      </c>
    </row>
    <row r="3060" spans="1:3" s="10" customFormat="1" ht="57">
      <c r="A3060" s="31" t="s">
        <v>10871</v>
      </c>
      <c r="B3060" s="10" t="s">
        <v>3939</v>
      </c>
      <c r="C3060" s="11" t="s">
        <v>2966</v>
      </c>
    </row>
    <row r="3061" spans="1:3" s="10" customFormat="1" ht="28.5">
      <c r="A3061" s="31" t="s">
        <v>10872</v>
      </c>
      <c r="B3061" s="10" t="s">
        <v>3940</v>
      </c>
      <c r="C3061" s="11" t="s">
        <v>3846</v>
      </c>
    </row>
    <row r="3062" spans="1:3" s="10" customFormat="1" ht="42.75">
      <c r="A3062" s="31" t="s">
        <v>10873</v>
      </c>
      <c r="B3062" s="10" t="s">
        <v>3941</v>
      </c>
      <c r="C3062" s="11" t="s">
        <v>3101</v>
      </c>
    </row>
    <row r="3063" spans="1:3" s="10" customFormat="1" ht="28.5">
      <c r="A3063" s="31" t="s">
        <v>10874</v>
      </c>
      <c r="B3063" s="10" t="s">
        <v>3942</v>
      </c>
      <c r="C3063" s="11" t="s">
        <v>877</v>
      </c>
    </row>
    <row r="3064" spans="1:3" s="10" customFormat="1" ht="28.5">
      <c r="A3064" s="31" t="s">
        <v>10875</v>
      </c>
      <c r="B3064" s="10" t="s">
        <v>3943</v>
      </c>
      <c r="C3064" s="11" t="s">
        <v>3944</v>
      </c>
    </row>
    <row r="3065" spans="1:3" s="10" customFormat="1" ht="42.75">
      <c r="A3065" s="31" t="s">
        <v>10876</v>
      </c>
      <c r="B3065" s="10" t="s">
        <v>3945</v>
      </c>
      <c r="C3065" s="11" t="s">
        <v>3946</v>
      </c>
    </row>
    <row r="3066" spans="1:3" s="10" customFormat="1" ht="57">
      <c r="A3066" s="31" t="s">
        <v>10877</v>
      </c>
      <c r="B3066" s="10" t="s">
        <v>3947</v>
      </c>
      <c r="C3066" s="11" t="s">
        <v>3925</v>
      </c>
    </row>
    <row r="3067" spans="1:3" s="10" customFormat="1" ht="28.5">
      <c r="A3067" s="31" t="s">
        <v>10878</v>
      </c>
      <c r="B3067" s="10" t="s">
        <v>3948</v>
      </c>
      <c r="C3067" s="11" t="s">
        <v>3835</v>
      </c>
    </row>
    <row r="3068" spans="1:3" s="10" customFormat="1" ht="28.5">
      <c r="A3068" s="31" t="s">
        <v>10879</v>
      </c>
      <c r="B3068" s="10" t="s">
        <v>3949</v>
      </c>
      <c r="C3068" s="11" t="s">
        <v>3944</v>
      </c>
    </row>
    <row r="3069" spans="1:3" s="10" customFormat="1" ht="42.75">
      <c r="A3069" s="31" t="s">
        <v>10880</v>
      </c>
      <c r="B3069" s="10" t="s">
        <v>3950</v>
      </c>
      <c r="C3069" s="11" t="s">
        <v>1025</v>
      </c>
    </row>
    <row r="3070" spans="1:3" s="10" customFormat="1" ht="28.5">
      <c r="A3070" s="31" t="s">
        <v>10881</v>
      </c>
      <c r="B3070" s="10" t="s">
        <v>3951</v>
      </c>
      <c r="C3070" s="11" t="s">
        <v>3952</v>
      </c>
    </row>
    <row r="3071" spans="1:3" s="10" customFormat="1" ht="28.5">
      <c r="A3071" s="31" t="s">
        <v>10882</v>
      </c>
      <c r="B3071" s="10" t="s">
        <v>3953</v>
      </c>
      <c r="C3071" s="11" t="s">
        <v>3952</v>
      </c>
    </row>
    <row r="3072" spans="1:3" s="10" customFormat="1" ht="28.5">
      <c r="A3072" s="31" t="s">
        <v>10883</v>
      </c>
      <c r="B3072" s="10" t="s">
        <v>3954</v>
      </c>
      <c r="C3072" s="11" t="s">
        <v>866</v>
      </c>
    </row>
    <row r="3073" spans="1:3" s="10" customFormat="1" ht="28.5">
      <c r="A3073" s="31" t="s">
        <v>10884</v>
      </c>
      <c r="B3073" s="10" t="s">
        <v>3955</v>
      </c>
      <c r="C3073" s="11" t="s">
        <v>866</v>
      </c>
    </row>
    <row r="3074" spans="1:3" s="10" customFormat="1" ht="28.5">
      <c r="A3074" s="31" t="s">
        <v>10885</v>
      </c>
      <c r="B3074" s="10" t="s">
        <v>3956</v>
      </c>
      <c r="C3074" s="11" t="s">
        <v>866</v>
      </c>
    </row>
    <row r="3075" spans="1:3" s="10" customFormat="1" ht="42.75">
      <c r="A3075" s="31" t="s">
        <v>10886</v>
      </c>
      <c r="B3075" s="10" t="s">
        <v>3957</v>
      </c>
      <c r="C3075" s="11" t="s">
        <v>1025</v>
      </c>
    </row>
    <row r="3076" spans="1:3" s="10" customFormat="1" ht="42.75">
      <c r="A3076" s="31" t="s">
        <v>10887</v>
      </c>
      <c r="B3076" s="10" t="s">
        <v>3958</v>
      </c>
      <c r="C3076" s="11" t="s">
        <v>3922</v>
      </c>
    </row>
    <row r="3077" spans="1:3" s="10" customFormat="1" ht="42.75">
      <c r="A3077" s="31" t="s">
        <v>10888</v>
      </c>
      <c r="B3077" s="10" t="s">
        <v>3959</v>
      </c>
      <c r="C3077" s="11" t="s">
        <v>1025</v>
      </c>
    </row>
    <row r="3078" spans="1:3" s="10" customFormat="1" ht="28.5">
      <c r="A3078" s="31" t="s">
        <v>10889</v>
      </c>
      <c r="B3078" s="10" t="s">
        <v>3960</v>
      </c>
      <c r="C3078" s="11" t="s">
        <v>866</v>
      </c>
    </row>
    <row r="3079" spans="1:3" s="10" customFormat="1" ht="28.5">
      <c r="A3079" s="31" t="s">
        <v>10890</v>
      </c>
      <c r="B3079" s="10" t="s">
        <v>3961</v>
      </c>
      <c r="C3079" s="11" t="s">
        <v>866</v>
      </c>
    </row>
    <row r="3080" spans="1:3" s="10" customFormat="1" ht="28.5">
      <c r="A3080" s="31" t="s">
        <v>10541</v>
      </c>
      <c r="B3080" s="10" t="s">
        <v>3962</v>
      </c>
      <c r="C3080" s="11" t="s">
        <v>3079</v>
      </c>
    </row>
    <row r="3081" spans="1:3" s="10" customFormat="1" ht="42.75">
      <c r="A3081" s="31" t="s">
        <v>10891</v>
      </c>
      <c r="B3081" s="10" t="s">
        <v>3963</v>
      </c>
      <c r="C3081" s="11" t="s">
        <v>3922</v>
      </c>
    </row>
    <row r="3082" spans="1:3" s="10" customFormat="1" ht="42.75">
      <c r="A3082" s="31" t="s">
        <v>10892</v>
      </c>
      <c r="B3082" s="10" t="s">
        <v>3964</v>
      </c>
      <c r="C3082" s="11" t="s">
        <v>3922</v>
      </c>
    </row>
    <row r="3083" spans="1:3" s="10" customFormat="1" ht="42.75">
      <c r="A3083" s="31" t="s">
        <v>10893</v>
      </c>
      <c r="B3083" s="10" t="s">
        <v>3965</v>
      </c>
      <c r="C3083" s="11" t="s">
        <v>3749</v>
      </c>
    </row>
    <row r="3084" spans="1:3" s="10" customFormat="1" ht="28.5">
      <c r="A3084" s="31" t="s">
        <v>10894</v>
      </c>
      <c r="B3084" s="10" t="s">
        <v>3966</v>
      </c>
      <c r="C3084" s="11" t="s">
        <v>1083</v>
      </c>
    </row>
    <row r="3085" spans="1:3" s="10" customFormat="1">
      <c r="A3085" s="31" t="s">
        <v>10895</v>
      </c>
      <c r="B3085" s="10" t="s">
        <v>3967</v>
      </c>
      <c r="C3085" s="11" t="s">
        <v>3900</v>
      </c>
    </row>
    <row r="3086" spans="1:3" s="10" customFormat="1" ht="28.5">
      <c r="A3086" s="31" t="s">
        <v>10896</v>
      </c>
      <c r="B3086" s="10" t="s">
        <v>3968</v>
      </c>
      <c r="C3086" s="11" t="s">
        <v>3479</v>
      </c>
    </row>
    <row r="3087" spans="1:3" s="10" customFormat="1" ht="28.5">
      <c r="A3087" s="31" t="s">
        <v>10897</v>
      </c>
      <c r="B3087" s="10" t="s">
        <v>3969</v>
      </c>
      <c r="C3087" s="11" t="s">
        <v>1083</v>
      </c>
    </row>
    <row r="3088" spans="1:3" s="10" customFormat="1" ht="42.75">
      <c r="A3088" s="31" t="s">
        <v>10898</v>
      </c>
      <c r="B3088" s="10" t="s">
        <v>3970</v>
      </c>
      <c r="C3088" s="11" t="s">
        <v>3971</v>
      </c>
    </row>
    <row r="3089" spans="1:3" s="10" customFormat="1" ht="28.5">
      <c r="A3089" s="31" t="s">
        <v>10899</v>
      </c>
      <c r="B3089" s="10" t="s">
        <v>3972</v>
      </c>
      <c r="C3089" s="11" t="s">
        <v>3479</v>
      </c>
    </row>
    <row r="3090" spans="1:3" s="10" customFormat="1" ht="28.5">
      <c r="A3090" s="31" t="s">
        <v>10900</v>
      </c>
      <c r="B3090" s="10" t="s">
        <v>3973</v>
      </c>
      <c r="C3090" s="11" t="s">
        <v>3367</v>
      </c>
    </row>
    <row r="3091" spans="1:3" s="10" customFormat="1">
      <c r="A3091" s="31" t="s">
        <v>10705</v>
      </c>
      <c r="B3091" s="10" t="s">
        <v>3974</v>
      </c>
      <c r="C3091" s="11" t="s">
        <v>1046</v>
      </c>
    </row>
    <row r="3092" spans="1:3" s="10" customFormat="1" ht="42.75">
      <c r="A3092" s="31" t="s">
        <v>10901</v>
      </c>
      <c r="B3092" s="10" t="s">
        <v>3975</v>
      </c>
      <c r="C3092" s="11" t="s">
        <v>3918</v>
      </c>
    </row>
    <row r="3093" spans="1:3" s="10" customFormat="1" ht="42.75">
      <c r="A3093" s="31" t="s">
        <v>10902</v>
      </c>
      <c r="B3093" s="10" t="s">
        <v>3976</v>
      </c>
      <c r="C3093" s="11" t="s">
        <v>2588</v>
      </c>
    </row>
    <row r="3094" spans="1:3" s="10" customFormat="1" ht="42.75">
      <c r="A3094" s="31" t="s">
        <v>10903</v>
      </c>
      <c r="B3094" s="10" t="s">
        <v>3977</v>
      </c>
      <c r="C3094" s="11" t="s">
        <v>1025</v>
      </c>
    </row>
    <row r="3095" spans="1:3" s="10" customFormat="1" ht="42.75">
      <c r="A3095" s="31" t="s">
        <v>10904</v>
      </c>
      <c r="B3095" s="10" t="s">
        <v>3978</v>
      </c>
      <c r="C3095" s="11" t="s">
        <v>3918</v>
      </c>
    </row>
    <row r="3096" spans="1:3" s="10" customFormat="1" ht="42.75">
      <c r="A3096" s="31" t="s">
        <v>10905</v>
      </c>
      <c r="B3096" s="10" t="s">
        <v>3979</v>
      </c>
      <c r="C3096" s="11" t="s">
        <v>1148</v>
      </c>
    </row>
    <row r="3097" spans="1:3" s="10" customFormat="1" ht="42.75">
      <c r="A3097" s="31" t="s">
        <v>10906</v>
      </c>
      <c r="B3097" s="10" t="s">
        <v>3980</v>
      </c>
      <c r="C3097" s="11" t="s">
        <v>3826</v>
      </c>
    </row>
    <row r="3098" spans="1:3" s="10" customFormat="1">
      <c r="A3098" s="31" t="s">
        <v>10907</v>
      </c>
      <c r="B3098" s="10" t="s">
        <v>3981</v>
      </c>
      <c r="C3098" s="11" t="s">
        <v>3900</v>
      </c>
    </row>
    <row r="3099" spans="1:3" s="10" customFormat="1" ht="57">
      <c r="A3099" s="31" t="s">
        <v>8799</v>
      </c>
      <c r="B3099" s="10" t="s">
        <v>3982</v>
      </c>
      <c r="C3099" s="11" t="s">
        <v>1061</v>
      </c>
    </row>
    <row r="3100" spans="1:3" s="10" customFormat="1" ht="42.75">
      <c r="A3100" s="31" t="s">
        <v>10908</v>
      </c>
      <c r="B3100" s="10" t="s">
        <v>3983</v>
      </c>
      <c r="C3100" s="11" t="s">
        <v>786</v>
      </c>
    </row>
    <row r="3101" spans="1:3" s="10" customFormat="1" ht="42.75">
      <c r="A3101" s="31" t="s">
        <v>10909</v>
      </c>
      <c r="B3101" s="10" t="s">
        <v>3984</v>
      </c>
      <c r="C3101" s="11" t="s">
        <v>1025</v>
      </c>
    </row>
    <row r="3102" spans="1:3" s="10" customFormat="1" ht="28.5">
      <c r="A3102" s="31" t="s">
        <v>10910</v>
      </c>
      <c r="B3102" s="10" t="s">
        <v>3985</v>
      </c>
      <c r="C3102" s="11" t="s">
        <v>3617</v>
      </c>
    </row>
    <row r="3103" spans="1:3" s="10" customFormat="1" ht="57">
      <c r="A3103" s="31" t="s">
        <v>10911</v>
      </c>
      <c r="B3103" s="10" t="s">
        <v>3986</v>
      </c>
      <c r="C3103" s="11" t="s">
        <v>3925</v>
      </c>
    </row>
    <row r="3104" spans="1:3" s="10" customFormat="1" ht="42.75">
      <c r="A3104" s="31" t="s">
        <v>10912</v>
      </c>
      <c r="B3104" s="10" t="s">
        <v>3987</v>
      </c>
      <c r="C3104" s="11" t="s">
        <v>786</v>
      </c>
    </row>
    <row r="3105" spans="1:3" s="10" customFormat="1" ht="42.75">
      <c r="A3105" s="31" t="s">
        <v>10913</v>
      </c>
      <c r="B3105" s="10" t="s">
        <v>3988</v>
      </c>
      <c r="C3105" s="11" t="s">
        <v>1025</v>
      </c>
    </row>
    <row r="3106" spans="1:3" s="10" customFormat="1" ht="42.75">
      <c r="A3106" s="31" t="s">
        <v>10914</v>
      </c>
      <c r="B3106" s="10" t="s">
        <v>3989</v>
      </c>
      <c r="C3106" s="11" t="s">
        <v>1025</v>
      </c>
    </row>
    <row r="3107" spans="1:3" s="10" customFormat="1">
      <c r="A3107" s="31" t="s">
        <v>10550</v>
      </c>
      <c r="B3107" s="10" t="s">
        <v>3990</v>
      </c>
      <c r="C3107" s="11" t="s">
        <v>808</v>
      </c>
    </row>
    <row r="3108" spans="1:3" s="10" customFormat="1" ht="57">
      <c r="A3108" s="31" t="s">
        <v>10915</v>
      </c>
      <c r="B3108" s="10" t="s">
        <v>3991</v>
      </c>
      <c r="C3108" s="11" t="s">
        <v>3875</v>
      </c>
    </row>
    <row r="3109" spans="1:3" s="10" customFormat="1" ht="42.75">
      <c r="A3109" s="31" t="s">
        <v>10916</v>
      </c>
      <c r="B3109" s="10" t="s">
        <v>3992</v>
      </c>
      <c r="C3109" s="11" t="s">
        <v>1025</v>
      </c>
    </row>
    <row r="3110" spans="1:3" s="10" customFormat="1" ht="28.5">
      <c r="A3110" s="31" t="s">
        <v>10917</v>
      </c>
      <c r="B3110" s="10" t="s">
        <v>3993</v>
      </c>
      <c r="C3110" s="11" t="s">
        <v>3898</v>
      </c>
    </row>
    <row r="3111" spans="1:3" s="10" customFormat="1" ht="28.5">
      <c r="A3111" s="31" t="s">
        <v>10918</v>
      </c>
      <c r="B3111" s="10" t="s">
        <v>3994</v>
      </c>
      <c r="C3111" s="11" t="s">
        <v>3617</v>
      </c>
    </row>
    <row r="3112" spans="1:3" s="10" customFormat="1" ht="28.5">
      <c r="A3112" s="31" t="s">
        <v>10265</v>
      </c>
      <c r="B3112" s="10" t="s">
        <v>3995</v>
      </c>
      <c r="C3112" s="11" t="s">
        <v>3160</v>
      </c>
    </row>
    <row r="3113" spans="1:3" s="10" customFormat="1" ht="28.5">
      <c r="A3113" s="31" t="s">
        <v>10919</v>
      </c>
      <c r="B3113" s="10" t="s">
        <v>3996</v>
      </c>
      <c r="C3113" s="11" t="s">
        <v>3835</v>
      </c>
    </row>
    <row r="3114" spans="1:3" s="10" customFormat="1" ht="42.75">
      <c r="A3114" s="31" t="s">
        <v>10920</v>
      </c>
      <c r="B3114" s="10" t="s">
        <v>3997</v>
      </c>
      <c r="C3114" s="11" t="s">
        <v>3749</v>
      </c>
    </row>
    <row r="3115" spans="1:3" s="10" customFormat="1" ht="42.75">
      <c r="A3115" s="31" t="s">
        <v>10921</v>
      </c>
      <c r="B3115" s="10" t="s">
        <v>3998</v>
      </c>
      <c r="C3115" s="11" t="s">
        <v>3749</v>
      </c>
    </row>
    <row r="3116" spans="1:3" s="10" customFormat="1" ht="28.5">
      <c r="A3116" s="31" t="s">
        <v>10922</v>
      </c>
      <c r="B3116" s="10" t="s">
        <v>3999</v>
      </c>
      <c r="C3116" s="11" t="s">
        <v>4000</v>
      </c>
    </row>
    <row r="3117" spans="1:3" s="10" customFormat="1" ht="28.5">
      <c r="A3117" s="31" t="s">
        <v>10923</v>
      </c>
      <c r="B3117" s="10" t="s">
        <v>4001</v>
      </c>
      <c r="C3117" s="11" t="s">
        <v>3952</v>
      </c>
    </row>
    <row r="3118" spans="1:3" s="10" customFormat="1" ht="28.5">
      <c r="A3118" s="31" t="s">
        <v>10924</v>
      </c>
      <c r="B3118" s="10" t="s">
        <v>4002</v>
      </c>
      <c r="C3118" s="11" t="s">
        <v>3952</v>
      </c>
    </row>
    <row r="3119" spans="1:3" s="10" customFormat="1" ht="28.5">
      <c r="A3119" s="31" t="s">
        <v>10261</v>
      </c>
      <c r="B3119" s="10" t="s">
        <v>4003</v>
      </c>
      <c r="C3119" s="11" t="s">
        <v>1012</v>
      </c>
    </row>
    <row r="3120" spans="1:3" s="10" customFormat="1" ht="28.5">
      <c r="A3120" s="31" t="s">
        <v>10925</v>
      </c>
      <c r="B3120" s="10" t="s">
        <v>4004</v>
      </c>
      <c r="C3120" s="11" t="s">
        <v>1012</v>
      </c>
    </row>
    <row r="3121" spans="1:3" s="10" customFormat="1" ht="42.75">
      <c r="A3121" s="31" t="s">
        <v>8317</v>
      </c>
      <c r="B3121" s="10" t="s">
        <v>4005</v>
      </c>
      <c r="C3121" s="11" t="s">
        <v>3946</v>
      </c>
    </row>
    <row r="3122" spans="1:3" s="10" customFormat="1" ht="28.5">
      <c r="A3122" s="31" t="s">
        <v>10926</v>
      </c>
      <c r="B3122" s="10" t="s">
        <v>4006</v>
      </c>
      <c r="C3122" s="11" t="s">
        <v>3944</v>
      </c>
    </row>
    <row r="3123" spans="1:3" s="10" customFormat="1">
      <c r="A3123" s="31" t="s">
        <v>10927</v>
      </c>
      <c r="B3123" s="10" t="s">
        <v>4007</v>
      </c>
      <c r="C3123" s="11" t="s">
        <v>4008</v>
      </c>
    </row>
    <row r="3124" spans="1:3" s="10" customFormat="1" ht="28.5">
      <c r="A3124" s="31" t="s">
        <v>10928</v>
      </c>
      <c r="B3124" s="10" t="s">
        <v>4009</v>
      </c>
      <c r="C3124" s="11" t="s">
        <v>3952</v>
      </c>
    </row>
    <row r="3125" spans="1:3" s="10" customFormat="1" ht="28.5">
      <c r="A3125" s="31" t="s">
        <v>10929</v>
      </c>
      <c r="B3125" s="10" t="s">
        <v>4010</v>
      </c>
      <c r="C3125" s="11" t="s">
        <v>1097</v>
      </c>
    </row>
    <row r="3126" spans="1:3" s="10" customFormat="1">
      <c r="A3126" s="31" t="s">
        <v>10930</v>
      </c>
      <c r="B3126" s="10" t="s">
        <v>4011</v>
      </c>
      <c r="C3126" s="11" t="s">
        <v>1183</v>
      </c>
    </row>
    <row r="3127" spans="1:3" s="10" customFormat="1" ht="42.75">
      <c r="A3127" s="31" t="s">
        <v>10931</v>
      </c>
      <c r="B3127" s="10" t="s">
        <v>4012</v>
      </c>
      <c r="C3127" s="11" t="s">
        <v>763</v>
      </c>
    </row>
    <row r="3128" spans="1:3" s="10" customFormat="1" ht="28.5">
      <c r="A3128" s="31" t="s">
        <v>10932</v>
      </c>
      <c r="B3128" s="10" t="s">
        <v>4013</v>
      </c>
      <c r="C3128" s="11" t="s">
        <v>3617</v>
      </c>
    </row>
    <row r="3129" spans="1:3" s="10" customFormat="1" ht="28.5">
      <c r="A3129" s="31" t="s">
        <v>10933</v>
      </c>
      <c r="B3129" s="10" t="s">
        <v>4014</v>
      </c>
      <c r="C3129" s="11" t="s">
        <v>3952</v>
      </c>
    </row>
    <row r="3130" spans="1:3" s="10" customFormat="1" ht="28.5">
      <c r="A3130" s="31" t="s">
        <v>10934</v>
      </c>
      <c r="B3130" s="10" t="s">
        <v>4015</v>
      </c>
      <c r="C3130" s="11" t="s">
        <v>1186</v>
      </c>
    </row>
    <row r="3131" spans="1:3" s="10" customFormat="1" ht="42.75">
      <c r="A3131" s="31" t="s">
        <v>10935</v>
      </c>
      <c r="B3131" s="10" t="s">
        <v>4016</v>
      </c>
      <c r="C3131" s="11" t="s">
        <v>3749</v>
      </c>
    </row>
    <row r="3132" spans="1:3" s="10" customFormat="1" ht="28.5">
      <c r="A3132" s="31" t="s">
        <v>10936</v>
      </c>
      <c r="B3132" s="10" t="s">
        <v>4017</v>
      </c>
      <c r="C3132" s="11" t="s">
        <v>3944</v>
      </c>
    </row>
    <row r="3133" spans="1:3" s="10" customFormat="1" ht="42.75">
      <c r="A3133" s="31" t="s">
        <v>10937</v>
      </c>
      <c r="B3133" s="10" t="s">
        <v>4018</v>
      </c>
      <c r="C3133" s="11" t="s">
        <v>3826</v>
      </c>
    </row>
    <row r="3134" spans="1:3" s="10" customFormat="1" ht="28.5">
      <c r="A3134" s="31" t="s">
        <v>10938</v>
      </c>
      <c r="B3134" s="10" t="s">
        <v>4019</v>
      </c>
      <c r="C3134" s="11" t="s">
        <v>2932</v>
      </c>
    </row>
    <row r="3135" spans="1:3" s="10" customFormat="1" ht="42.75">
      <c r="A3135" s="31" t="s">
        <v>10939</v>
      </c>
      <c r="B3135" s="10" t="s">
        <v>4020</v>
      </c>
      <c r="C3135" s="11" t="s">
        <v>1148</v>
      </c>
    </row>
    <row r="3136" spans="1:3" s="10" customFormat="1" ht="28.5">
      <c r="A3136" s="31" t="s">
        <v>10940</v>
      </c>
      <c r="B3136" s="10" t="s">
        <v>4021</v>
      </c>
      <c r="C3136" s="11" t="s">
        <v>1186</v>
      </c>
    </row>
    <row r="3137" spans="1:3" s="10" customFormat="1" ht="28.5">
      <c r="A3137" s="31" t="s">
        <v>10941</v>
      </c>
      <c r="B3137" s="10" t="s">
        <v>4022</v>
      </c>
      <c r="C3137" s="11" t="s">
        <v>4023</v>
      </c>
    </row>
    <row r="3138" spans="1:3" s="10" customFormat="1" ht="57">
      <c r="A3138" s="31" t="s">
        <v>10942</v>
      </c>
      <c r="B3138" s="10" t="s">
        <v>4024</v>
      </c>
      <c r="C3138" s="11" t="s">
        <v>3925</v>
      </c>
    </row>
    <row r="3139" spans="1:3" s="10" customFormat="1" ht="42.75">
      <c r="A3139" s="31" t="s">
        <v>10943</v>
      </c>
      <c r="B3139" s="10" t="s">
        <v>4025</v>
      </c>
      <c r="C3139" s="11" t="s">
        <v>3889</v>
      </c>
    </row>
    <row r="3140" spans="1:3" s="10" customFormat="1" ht="28.5">
      <c r="A3140" s="31" t="s">
        <v>10944</v>
      </c>
      <c r="B3140" s="10" t="s">
        <v>4026</v>
      </c>
      <c r="C3140" s="11" t="s">
        <v>3903</v>
      </c>
    </row>
    <row r="3141" spans="1:3" s="10" customFormat="1">
      <c r="A3141" s="31" t="s">
        <v>10945</v>
      </c>
      <c r="B3141" s="10" t="s">
        <v>4027</v>
      </c>
      <c r="C3141" s="11" t="s">
        <v>4028</v>
      </c>
    </row>
    <row r="3142" spans="1:3" s="10" customFormat="1" ht="42.75">
      <c r="A3142" s="31" t="s">
        <v>10946</v>
      </c>
      <c r="B3142" s="10" t="s">
        <v>4029</v>
      </c>
      <c r="C3142" s="11" t="s">
        <v>2772</v>
      </c>
    </row>
    <row r="3143" spans="1:3" s="10" customFormat="1">
      <c r="A3143" s="31" t="s">
        <v>10947</v>
      </c>
      <c r="B3143" s="10" t="s">
        <v>4030</v>
      </c>
      <c r="C3143" s="11" t="s">
        <v>788</v>
      </c>
    </row>
    <row r="3144" spans="1:3" s="10" customFormat="1">
      <c r="A3144" s="31" t="s">
        <v>10948</v>
      </c>
      <c r="B3144" s="10" t="s">
        <v>4031</v>
      </c>
      <c r="C3144" s="11" t="s">
        <v>788</v>
      </c>
    </row>
    <row r="3145" spans="1:3" s="10" customFormat="1" ht="42.75">
      <c r="A3145" s="31" t="s">
        <v>10949</v>
      </c>
      <c r="B3145" s="10" t="s">
        <v>4032</v>
      </c>
      <c r="C3145" s="11" t="s">
        <v>4033</v>
      </c>
    </row>
    <row r="3146" spans="1:3" s="10" customFormat="1" ht="28.5">
      <c r="A3146" s="31" t="s">
        <v>10950</v>
      </c>
      <c r="B3146" s="10" t="s">
        <v>4034</v>
      </c>
      <c r="C3146" s="11" t="s">
        <v>3277</v>
      </c>
    </row>
    <row r="3147" spans="1:3" s="10" customFormat="1" ht="42.75">
      <c r="A3147" s="31" t="s">
        <v>10951</v>
      </c>
      <c r="B3147" s="10" t="s">
        <v>4035</v>
      </c>
      <c r="C3147" s="11" t="s">
        <v>3922</v>
      </c>
    </row>
    <row r="3148" spans="1:3" s="10" customFormat="1" ht="42.75">
      <c r="A3148" s="31" t="s">
        <v>8573</v>
      </c>
      <c r="B3148" s="10" t="s">
        <v>4036</v>
      </c>
      <c r="C3148" s="11" t="s">
        <v>3922</v>
      </c>
    </row>
    <row r="3149" spans="1:3" s="10" customFormat="1" ht="42.75">
      <c r="A3149" s="31" t="s">
        <v>10952</v>
      </c>
      <c r="B3149" s="10" t="s">
        <v>4037</v>
      </c>
      <c r="C3149" s="11" t="s">
        <v>3749</v>
      </c>
    </row>
    <row r="3150" spans="1:3" s="10" customFormat="1" ht="28.5">
      <c r="A3150" s="31" t="s">
        <v>10953</v>
      </c>
      <c r="B3150" s="10" t="s">
        <v>4038</v>
      </c>
      <c r="C3150" s="11" t="s">
        <v>4039</v>
      </c>
    </row>
    <row r="3151" spans="1:3" s="10" customFormat="1" ht="28.5">
      <c r="A3151" s="31" t="s">
        <v>10954</v>
      </c>
      <c r="B3151" s="10" t="s">
        <v>4040</v>
      </c>
      <c r="C3151" s="11" t="s">
        <v>4041</v>
      </c>
    </row>
    <row r="3152" spans="1:3" s="10" customFormat="1" ht="28.5">
      <c r="A3152" s="31" t="s">
        <v>10955</v>
      </c>
      <c r="B3152" s="10" t="s">
        <v>4042</v>
      </c>
      <c r="C3152" s="11" t="s">
        <v>4041</v>
      </c>
    </row>
    <row r="3153" spans="1:3" s="10" customFormat="1" ht="28.5">
      <c r="A3153" s="31" t="s">
        <v>10956</v>
      </c>
      <c r="B3153" s="10" t="s">
        <v>4043</v>
      </c>
      <c r="C3153" s="11" t="s">
        <v>840</v>
      </c>
    </row>
    <row r="3154" spans="1:3" s="10" customFormat="1" ht="28.5">
      <c r="A3154" s="31" t="s">
        <v>10957</v>
      </c>
      <c r="B3154" s="10" t="s">
        <v>4044</v>
      </c>
      <c r="C3154" s="11" t="s">
        <v>840</v>
      </c>
    </row>
    <row r="3155" spans="1:3" s="10" customFormat="1" ht="28.5">
      <c r="A3155" s="31" t="s">
        <v>10958</v>
      </c>
      <c r="B3155" s="10" t="s">
        <v>4045</v>
      </c>
      <c r="C3155" s="11" t="s">
        <v>2635</v>
      </c>
    </row>
    <row r="3156" spans="1:3" s="10" customFormat="1" ht="57">
      <c r="A3156" s="31" t="s">
        <v>10959</v>
      </c>
      <c r="B3156" s="10" t="s">
        <v>4046</v>
      </c>
      <c r="C3156" s="11" t="s">
        <v>4047</v>
      </c>
    </row>
    <row r="3157" spans="1:3" s="10" customFormat="1" ht="42.75">
      <c r="A3157" s="31" t="s">
        <v>10960</v>
      </c>
      <c r="B3157" s="10" t="s">
        <v>4048</v>
      </c>
      <c r="C3157" s="11" t="s">
        <v>3922</v>
      </c>
    </row>
    <row r="3158" spans="1:3" s="10" customFormat="1" ht="42.75">
      <c r="A3158" s="31" t="s">
        <v>10961</v>
      </c>
      <c r="B3158" s="10" t="s">
        <v>4049</v>
      </c>
      <c r="C3158" s="11" t="s">
        <v>3937</v>
      </c>
    </row>
    <row r="3159" spans="1:3" s="10" customFormat="1" ht="28.5">
      <c r="A3159" s="31" t="s">
        <v>10962</v>
      </c>
      <c r="B3159" s="10" t="s">
        <v>4050</v>
      </c>
      <c r="C3159" s="11" t="s">
        <v>840</v>
      </c>
    </row>
    <row r="3160" spans="1:3" s="10" customFormat="1" ht="28.5">
      <c r="A3160" s="31" t="s">
        <v>10963</v>
      </c>
      <c r="B3160" s="10" t="s">
        <v>4051</v>
      </c>
      <c r="C3160" s="11" t="s">
        <v>840</v>
      </c>
    </row>
    <row r="3161" spans="1:3" s="10" customFormat="1">
      <c r="A3161" s="31" t="s">
        <v>10964</v>
      </c>
      <c r="B3161" s="10" t="s">
        <v>4052</v>
      </c>
      <c r="C3161" s="11" t="s">
        <v>4053</v>
      </c>
    </row>
    <row r="3162" spans="1:3" s="10" customFormat="1" ht="28.5">
      <c r="A3162" s="31" t="s">
        <v>10965</v>
      </c>
      <c r="B3162" s="10" t="s">
        <v>4054</v>
      </c>
      <c r="C3162" s="11" t="s">
        <v>4055</v>
      </c>
    </row>
    <row r="3163" spans="1:3" s="10" customFormat="1" ht="42.75">
      <c r="A3163" s="31" t="s">
        <v>10966</v>
      </c>
      <c r="B3163" s="10" t="s">
        <v>4056</v>
      </c>
      <c r="C3163" s="11" t="s">
        <v>3922</v>
      </c>
    </row>
    <row r="3164" spans="1:3" s="10" customFormat="1" ht="28.5">
      <c r="A3164" s="31" t="s">
        <v>10967</v>
      </c>
      <c r="B3164" s="10" t="s">
        <v>4057</v>
      </c>
      <c r="C3164" s="11" t="s">
        <v>4058</v>
      </c>
    </row>
    <row r="3165" spans="1:3" s="10" customFormat="1" ht="28.5">
      <c r="A3165" s="31" t="s">
        <v>10968</v>
      </c>
      <c r="B3165" s="10" t="s">
        <v>4059</v>
      </c>
      <c r="C3165" s="11" t="s">
        <v>3160</v>
      </c>
    </row>
    <row r="3166" spans="1:3" s="10" customFormat="1" ht="42.75">
      <c r="A3166" s="31" t="s">
        <v>10305</v>
      </c>
      <c r="B3166" s="10" t="s">
        <v>4060</v>
      </c>
      <c r="C3166" s="11" t="s">
        <v>1025</v>
      </c>
    </row>
    <row r="3167" spans="1:3" s="10" customFormat="1" ht="42.75">
      <c r="A3167" s="31" t="s">
        <v>8776</v>
      </c>
      <c r="B3167" s="10" t="s">
        <v>4061</v>
      </c>
      <c r="C3167" s="11" t="s">
        <v>1025</v>
      </c>
    </row>
    <row r="3168" spans="1:3" s="10" customFormat="1" ht="42.75">
      <c r="A3168" s="31" t="s">
        <v>10969</v>
      </c>
      <c r="B3168" s="10" t="s">
        <v>4062</v>
      </c>
      <c r="C3168" s="11" t="s">
        <v>1025</v>
      </c>
    </row>
    <row r="3169" spans="1:3" s="10" customFormat="1" ht="28.5">
      <c r="A3169" s="31" t="s">
        <v>10970</v>
      </c>
      <c r="B3169" s="10" t="s">
        <v>4063</v>
      </c>
      <c r="C3169" s="11" t="s">
        <v>3552</v>
      </c>
    </row>
    <row r="3170" spans="1:3" s="10" customFormat="1" ht="42.75">
      <c r="A3170" s="31" t="s">
        <v>9972</v>
      </c>
      <c r="B3170" s="10" t="s">
        <v>4064</v>
      </c>
      <c r="C3170" s="11" t="s">
        <v>2772</v>
      </c>
    </row>
    <row r="3171" spans="1:3" s="10" customFormat="1" ht="28.5">
      <c r="A3171" s="31" t="s">
        <v>10971</v>
      </c>
      <c r="B3171" s="10" t="s">
        <v>4065</v>
      </c>
      <c r="C3171" s="11" t="s">
        <v>3835</v>
      </c>
    </row>
    <row r="3172" spans="1:3" s="10" customFormat="1" ht="28.5">
      <c r="A3172" s="31" t="s">
        <v>10334</v>
      </c>
      <c r="B3172" s="10" t="s">
        <v>4066</v>
      </c>
      <c r="C3172" s="11" t="s">
        <v>866</v>
      </c>
    </row>
    <row r="3173" spans="1:3" s="10" customFormat="1" ht="28.5">
      <c r="A3173" s="31" t="s">
        <v>8664</v>
      </c>
      <c r="B3173" s="10" t="s">
        <v>4067</v>
      </c>
      <c r="C3173" s="11" t="s">
        <v>866</v>
      </c>
    </row>
    <row r="3174" spans="1:3" s="10" customFormat="1" ht="42.75">
      <c r="A3174" s="31" t="s">
        <v>10972</v>
      </c>
      <c r="B3174" s="10" t="s">
        <v>4068</v>
      </c>
      <c r="C3174" s="11" t="s">
        <v>4069</v>
      </c>
    </row>
    <row r="3175" spans="1:3" s="10" customFormat="1" ht="42.75">
      <c r="A3175" s="31" t="s">
        <v>10973</v>
      </c>
      <c r="B3175" s="10" t="s">
        <v>4070</v>
      </c>
      <c r="C3175" s="11" t="s">
        <v>2772</v>
      </c>
    </row>
    <row r="3176" spans="1:3" s="10" customFormat="1" ht="28.5">
      <c r="A3176" s="31" t="s">
        <v>10974</v>
      </c>
      <c r="B3176" s="10" t="s">
        <v>4071</v>
      </c>
      <c r="C3176" s="11" t="s">
        <v>873</v>
      </c>
    </row>
    <row r="3177" spans="1:3" s="10" customFormat="1" ht="42.75">
      <c r="A3177" s="31" t="s">
        <v>10975</v>
      </c>
      <c r="B3177" s="10" t="s">
        <v>4072</v>
      </c>
      <c r="C3177" s="11" t="s">
        <v>1148</v>
      </c>
    </row>
    <row r="3178" spans="1:3" s="10" customFormat="1" ht="28.5">
      <c r="A3178" s="31" t="s">
        <v>10976</v>
      </c>
      <c r="B3178" s="10" t="s">
        <v>4073</v>
      </c>
      <c r="C3178" s="11" t="s">
        <v>3846</v>
      </c>
    </row>
    <row r="3179" spans="1:3" s="10" customFormat="1" ht="28.5">
      <c r="A3179" s="31" t="s">
        <v>10977</v>
      </c>
      <c r="B3179" s="10" t="s">
        <v>4074</v>
      </c>
      <c r="C3179" s="11" t="s">
        <v>3061</v>
      </c>
    </row>
    <row r="3180" spans="1:3" s="10" customFormat="1" ht="28.5">
      <c r="A3180" s="31" t="s">
        <v>10978</v>
      </c>
      <c r="B3180" s="10" t="s">
        <v>4075</v>
      </c>
      <c r="C3180" s="11" t="s">
        <v>3127</v>
      </c>
    </row>
    <row r="3181" spans="1:3" s="10" customFormat="1" ht="28.5">
      <c r="A3181" s="31" t="s">
        <v>10979</v>
      </c>
      <c r="B3181" s="10" t="s">
        <v>4076</v>
      </c>
      <c r="C3181" s="11" t="s">
        <v>4041</v>
      </c>
    </row>
    <row r="3182" spans="1:3" s="10" customFormat="1" ht="28.5">
      <c r="A3182" s="31" t="s">
        <v>10980</v>
      </c>
      <c r="B3182" s="10" t="s">
        <v>4077</v>
      </c>
      <c r="C3182" s="11" t="s">
        <v>1050</v>
      </c>
    </row>
    <row r="3183" spans="1:3" s="10" customFormat="1" ht="28.5">
      <c r="A3183" s="31" t="s">
        <v>10981</v>
      </c>
      <c r="B3183" s="10" t="s">
        <v>4078</v>
      </c>
      <c r="C3183" s="11" t="s">
        <v>1012</v>
      </c>
    </row>
    <row r="3184" spans="1:3" s="10" customFormat="1" ht="42.75">
      <c r="A3184" s="31" t="s">
        <v>10982</v>
      </c>
      <c r="B3184" s="10" t="s">
        <v>4079</v>
      </c>
      <c r="C3184" s="11" t="s">
        <v>3749</v>
      </c>
    </row>
    <row r="3185" spans="1:3" s="10" customFormat="1" ht="42.75">
      <c r="A3185" s="31" t="s">
        <v>10983</v>
      </c>
      <c r="B3185" s="10" t="s">
        <v>4080</v>
      </c>
      <c r="C3185" s="11" t="s">
        <v>2772</v>
      </c>
    </row>
    <row r="3186" spans="1:3" s="10" customFormat="1" ht="28.5">
      <c r="A3186" s="31" t="s">
        <v>10984</v>
      </c>
      <c r="B3186" s="10" t="s">
        <v>4081</v>
      </c>
      <c r="C3186" s="11" t="s">
        <v>1050</v>
      </c>
    </row>
    <row r="3187" spans="1:3" s="10" customFormat="1" ht="28.5">
      <c r="A3187" s="31" t="s">
        <v>10289</v>
      </c>
      <c r="B3187" s="10" t="s">
        <v>4082</v>
      </c>
      <c r="C3187" s="11" t="s">
        <v>3193</v>
      </c>
    </row>
    <row r="3188" spans="1:3" s="10" customFormat="1" ht="28.5">
      <c r="A3188" s="31" t="s">
        <v>10985</v>
      </c>
      <c r="B3188" s="10" t="s">
        <v>4083</v>
      </c>
      <c r="C3188" s="11" t="s">
        <v>948</v>
      </c>
    </row>
    <row r="3189" spans="1:3" s="10" customFormat="1" ht="42.75">
      <c r="A3189" s="31" t="s">
        <v>10986</v>
      </c>
      <c r="B3189" s="10" t="s">
        <v>4084</v>
      </c>
      <c r="C3189" s="11" t="s">
        <v>3922</v>
      </c>
    </row>
    <row r="3190" spans="1:3" s="10" customFormat="1" ht="57">
      <c r="A3190" s="31" t="s">
        <v>10987</v>
      </c>
      <c r="B3190" s="10" t="s">
        <v>4085</v>
      </c>
      <c r="C3190" s="11" t="s">
        <v>4047</v>
      </c>
    </row>
    <row r="3191" spans="1:3" s="10" customFormat="1" ht="28.5">
      <c r="A3191" s="31" t="s">
        <v>10988</v>
      </c>
      <c r="B3191" s="10" t="s">
        <v>4086</v>
      </c>
      <c r="C3191" s="11" t="s">
        <v>1083</v>
      </c>
    </row>
    <row r="3192" spans="1:3" s="10" customFormat="1" ht="28.5">
      <c r="A3192" s="31" t="s">
        <v>10989</v>
      </c>
      <c r="B3192" s="10" t="s">
        <v>4087</v>
      </c>
      <c r="C3192" s="11" t="s">
        <v>1097</v>
      </c>
    </row>
    <row r="3193" spans="1:3" s="10" customFormat="1">
      <c r="A3193" s="31" t="s">
        <v>10990</v>
      </c>
      <c r="B3193" s="10" t="s">
        <v>4088</v>
      </c>
      <c r="C3193" s="11" t="s">
        <v>1266</v>
      </c>
    </row>
    <row r="3194" spans="1:3" s="10" customFormat="1" ht="28.5">
      <c r="A3194" s="31" t="s">
        <v>10991</v>
      </c>
      <c r="B3194" s="10" t="s">
        <v>4089</v>
      </c>
      <c r="C3194" s="11" t="s">
        <v>866</v>
      </c>
    </row>
    <row r="3195" spans="1:3" s="10" customFormat="1" ht="28.5">
      <c r="A3195" s="31" t="s">
        <v>10992</v>
      </c>
      <c r="B3195" s="10" t="s">
        <v>4090</v>
      </c>
      <c r="C3195" s="11" t="s">
        <v>4023</v>
      </c>
    </row>
    <row r="3196" spans="1:3" s="10" customFormat="1" ht="28.5">
      <c r="A3196" s="31" t="s">
        <v>10993</v>
      </c>
      <c r="B3196" s="10" t="s">
        <v>4091</v>
      </c>
      <c r="C3196" s="11" t="s">
        <v>1083</v>
      </c>
    </row>
    <row r="3197" spans="1:3" s="10" customFormat="1" ht="28.5">
      <c r="A3197" s="31" t="s">
        <v>10994</v>
      </c>
      <c r="B3197" s="10" t="s">
        <v>4092</v>
      </c>
      <c r="C3197" s="11" t="s">
        <v>4023</v>
      </c>
    </row>
    <row r="3198" spans="1:3" s="10" customFormat="1" ht="28.5">
      <c r="A3198" s="31" t="s">
        <v>10995</v>
      </c>
      <c r="B3198" s="10" t="s">
        <v>4093</v>
      </c>
      <c r="C3198" s="11" t="s">
        <v>1050</v>
      </c>
    </row>
    <row r="3199" spans="1:3" s="10" customFormat="1" ht="28.5">
      <c r="A3199" s="31" t="s">
        <v>10996</v>
      </c>
      <c r="B3199" s="10" t="s">
        <v>4094</v>
      </c>
      <c r="C3199" s="11" t="s">
        <v>4023</v>
      </c>
    </row>
    <row r="3200" spans="1:3" s="10" customFormat="1" ht="42.75">
      <c r="A3200" s="31" t="s">
        <v>10997</v>
      </c>
      <c r="B3200" s="10" t="s">
        <v>4095</v>
      </c>
      <c r="C3200" s="11" t="s">
        <v>3749</v>
      </c>
    </row>
    <row r="3201" spans="1:3" s="10" customFormat="1" ht="57">
      <c r="A3201" s="31" t="s">
        <v>10998</v>
      </c>
      <c r="B3201" s="10" t="s">
        <v>4096</v>
      </c>
      <c r="C3201" s="11" t="s">
        <v>4097</v>
      </c>
    </row>
    <row r="3202" spans="1:3" s="10" customFormat="1" ht="42.75">
      <c r="A3202" s="31" t="s">
        <v>10999</v>
      </c>
      <c r="B3202" s="10" t="s">
        <v>4098</v>
      </c>
      <c r="C3202" s="11" t="s">
        <v>3749</v>
      </c>
    </row>
    <row r="3203" spans="1:3" s="10" customFormat="1" ht="28.5">
      <c r="A3203" s="31" t="s">
        <v>11000</v>
      </c>
      <c r="B3203" s="10" t="s">
        <v>4099</v>
      </c>
      <c r="C3203" s="11" t="s">
        <v>1050</v>
      </c>
    </row>
    <row r="3204" spans="1:3" s="10" customFormat="1" ht="28.5">
      <c r="A3204" s="31" t="s">
        <v>11001</v>
      </c>
      <c r="B3204" s="10" t="s">
        <v>4100</v>
      </c>
      <c r="C3204" s="11" t="s">
        <v>3617</v>
      </c>
    </row>
    <row r="3205" spans="1:3" s="10" customFormat="1" ht="28.5">
      <c r="A3205" s="31" t="s">
        <v>11002</v>
      </c>
      <c r="B3205" s="10" t="s">
        <v>4101</v>
      </c>
      <c r="C3205" s="11" t="s">
        <v>3617</v>
      </c>
    </row>
    <row r="3206" spans="1:3" s="10" customFormat="1" ht="42.75">
      <c r="A3206" s="31" t="s">
        <v>11003</v>
      </c>
      <c r="B3206" s="10" t="s">
        <v>4102</v>
      </c>
      <c r="C3206" s="11" t="s">
        <v>4103</v>
      </c>
    </row>
    <row r="3207" spans="1:3" s="10" customFormat="1" ht="28.5">
      <c r="A3207" s="31" t="s">
        <v>11004</v>
      </c>
      <c r="B3207" s="10" t="s">
        <v>4104</v>
      </c>
      <c r="C3207" s="11" t="s">
        <v>3617</v>
      </c>
    </row>
    <row r="3208" spans="1:3" s="10" customFormat="1">
      <c r="A3208" s="31" t="s">
        <v>11005</v>
      </c>
      <c r="B3208" s="10" t="s">
        <v>4105</v>
      </c>
      <c r="C3208" s="11" t="s">
        <v>3900</v>
      </c>
    </row>
    <row r="3209" spans="1:3" s="10" customFormat="1" ht="28.5">
      <c r="A3209" s="31" t="s">
        <v>10194</v>
      </c>
      <c r="B3209" s="10" t="s">
        <v>4106</v>
      </c>
      <c r="C3209" s="11" t="s">
        <v>3061</v>
      </c>
    </row>
    <row r="3210" spans="1:3" s="10" customFormat="1" ht="28.5">
      <c r="A3210" s="31" t="s">
        <v>11006</v>
      </c>
      <c r="B3210" s="10" t="s">
        <v>4107</v>
      </c>
      <c r="C3210" s="11" t="s">
        <v>795</v>
      </c>
    </row>
    <row r="3211" spans="1:3" s="10" customFormat="1" ht="28.5">
      <c r="A3211" s="31" t="s">
        <v>11007</v>
      </c>
      <c r="B3211" s="10" t="s">
        <v>4108</v>
      </c>
      <c r="C3211" s="11" t="s">
        <v>1097</v>
      </c>
    </row>
    <row r="3212" spans="1:3" s="10" customFormat="1" ht="28.5">
      <c r="A3212" s="31" t="s">
        <v>11008</v>
      </c>
      <c r="B3212" s="10" t="s">
        <v>4109</v>
      </c>
      <c r="C3212" s="11" t="s">
        <v>4110</v>
      </c>
    </row>
    <row r="3213" spans="1:3" s="10" customFormat="1" ht="28.5">
      <c r="A3213" s="31" t="s">
        <v>11009</v>
      </c>
      <c r="B3213" s="10" t="s">
        <v>4111</v>
      </c>
      <c r="C3213" s="11" t="s">
        <v>3617</v>
      </c>
    </row>
    <row r="3214" spans="1:3" s="10" customFormat="1" ht="42.75">
      <c r="A3214" s="31" t="s">
        <v>11010</v>
      </c>
      <c r="B3214" s="10" t="s">
        <v>4112</v>
      </c>
      <c r="C3214" s="11" t="s">
        <v>3749</v>
      </c>
    </row>
    <row r="3215" spans="1:3" s="10" customFormat="1" ht="28.5">
      <c r="A3215" s="31" t="s">
        <v>11011</v>
      </c>
      <c r="B3215" s="10" t="s">
        <v>4113</v>
      </c>
      <c r="C3215" s="11" t="s">
        <v>3617</v>
      </c>
    </row>
    <row r="3216" spans="1:3" s="10" customFormat="1" ht="28.5">
      <c r="A3216" s="31" t="s">
        <v>11012</v>
      </c>
      <c r="B3216" s="10" t="s">
        <v>4114</v>
      </c>
      <c r="C3216" s="11" t="s">
        <v>1097</v>
      </c>
    </row>
    <row r="3217" spans="1:3" s="10" customFormat="1" ht="28.5">
      <c r="A3217" s="31" t="s">
        <v>11013</v>
      </c>
      <c r="B3217" s="10" t="s">
        <v>4115</v>
      </c>
      <c r="C3217" s="11" t="s">
        <v>4041</v>
      </c>
    </row>
    <row r="3218" spans="1:3" s="10" customFormat="1" ht="28.5">
      <c r="A3218" s="31" t="s">
        <v>11014</v>
      </c>
      <c r="B3218" s="10" t="s">
        <v>4116</v>
      </c>
      <c r="C3218" s="11" t="s">
        <v>2932</v>
      </c>
    </row>
    <row r="3219" spans="1:3" s="10" customFormat="1" ht="28.5">
      <c r="A3219" s="31" t="s">
        <v>11015</v>
      </c>
      <c r="B3219" s="10" t="s">
        <v>4117</v>
      </c>
      <c r="C3219" s="11" t="s">
        <v>4118</v>
      </c>
    </row>
    <row r="3220" spans="1:3" s="10" customFormat="1" ht="28.5">
      <c r="A3220" s="31" t="s">
        <v>11016</v>
      </c>
      <c r="B3220" s="10" t="s">
        <v>4119</v>
      </c>
      <c r="C3220" s="11" t="s">
        <v>4041</v>
      </c>
    </row>
    <row r="3221" spans="1:3" s="10" customFormat="1" ht="28.5">
      <c r="A3221" s="31" t="s">
        <v>11017</v>
      </c>
      <c r="B3221" s="10" t="s">
        <v>4120</v>
      </c>
      <c r="C3221" s="11" t="s">
        <v>3846</v>
      </c>
    </row>
    <row r="3222" spans="1:3" s="10" customFormat="1" ht="28.5">
      <c r="A3222" s="31" t="s">
        <v>11018</v>
      </c>
      <c r="B3222" s="10" t="s">
        <v>4121</v>
      </c>
      <c r="C3222" s="11" t="s">
        <v>795</v>
      </c>
    </row>
    <row r="3223" spans="1:3" s="10" customFormat="1" ht="57">
      <c r="A3223" s="31" t="s">
        <v>11019</v>
      </c>
      <c r="B3223" s="10" t="s">
        <v>4122</v>
      </c>
      <c r="C3223" s="11" t="s">
        <v>4123</v>
      </c>
    </row>
    <row r="3224" spans="1:3" s="10" customFormat="1">
      <c r="A3224" s="31" t="s">
        <v>10964</v>
      </c>
      <c r="B3224" s="10" t="s">
        <v>4124</v>
      </c>
      <c r="C3224" s="11" t="s">
        <v>4053</v>
      </c>
    </row>
    <row r="3225" spans="1:3" s="10" customFormat="1">
      <c r="A3225" s="31" t="s">
        <v>8877</v>
      </c>
      <c r="B3225" s="10" t="s">
        <v>4125</v>
      </c>
      <c r="C3225" s="11" t="s">
        <v>1183</v>
      </c>
    </row>
    <row r="3226" spans="1:3" s="10" customFormat="1" ht="28.5">
      <c r="A3226" s="31" t="s">
        <v>11020</v>
      </c>
      <c r="B3226" s="10" t="s">
        <v>4126</v>
      </c>
      <c r="C3226" s="11" t="s">
        <v>3844</v>
      </c>
    </row>
    <row r="3227" spans="1:3" s="10" customFormat="1" ht="28.5">
      <c r="A3227" s="31" t="s">
        <v>11021</v>
      </c>
      <c r="B3227" s="10" t="s">
        <v>4127</v>
      </c>
      <c r="C3227" s="11" t="s">
        <v>1097</v>
      </c>
    </row>
    <row r="3228" spans="1:3" s="10" customFormat="1">
      <c r="A3228" s="31" t="s">
        <v>11022</v>
      </c>
      <c r="B3228" s="10" t="s">
        <v>4128</v>
      </c>
      <c r="C3228" s="11" t="s">
        <v>1266</v>
      </c>
    </row>
    <row r="3229" spans="1:3" s="10" customFormat="1" ht="28.5">
      <c r="A3229" s="31" t="s">
        <v>11023</v>
      </c>
      <c r="B3229" s="10" t="s">
        <v>4129</v>
      </c>
      <c r="C3229" s="11" t="s">
        <v>859</v>
      </c>
    </row>
    <row r="3230" spans="1:3" s="10" customFormat="1" ht="42.75">
      <c r="A3230" s="31" t="s">
        <v>11024</v>
      </c>
      <c r="B3230" s="10" t="s">
        <v>4130</v>
      </c>
      <c r="C3230" s="11" t="s">
        <v>4069</v>
      </c>
    </row>
    <row r="3231" spans="1:3" s="10" customFormat="1" ht="42.75">
      <c r="A3231" s="31" t="s">
        <v>11025</v>
      </c>
      <c r="B3231" s="10" t="s">
        <v>4131</v>
      </c>
      <c r="C3231" s="11" t="s">
        <v>4069</v>
      </c>
    </row>
    <row r="3232" spans="1:3" s="10" customFormat="1" ht="28.5">
      <c r="A3232" s="31" t="s">
        <v>11026</v>
      </c>
      <c r="B3232" s="10" t="s">
        <v>4132</v>
      </c>
      <c r="C3232" s="11" t="s">
        <v>3617</v>
      </c>
    </row>
    <row r="3233" spans="1:3" s="10" customFormat="1" ht="28.5">
      <c r="A3233" s="31" t="s">
        <v>11027</v>
      </c>
      <c r="B3233" s="10" t="s">
        <v>4133</v>
      </c>
      <c r="C3233" s="11" t="s">
        <v>1050</v>
      </c>
    </row>
    <row r="3234" spans="1:3" s="10" customFormat="1" ht="28.5">
      <c r="A3234" s="31" t="s">
        <v>11028</v>
      </c>
      <c r="B3234" s="10" t="s">
        <v>4134</v>
      </c>
      <c r="C3234" s="11" t="s">
        <v>1050</v>
      </c>
    </row>
    <row r="3235" spans="1:3" s="10" customFormat="1" ht="28.5">
      <c r="A3235" s="31" t="s">
        <v>11029</v>
      </c>
      <c r="B3235" s="10" t="s">
        <v>4135</v>
      </c>
      <c r="C3235" s="11" t="s">
        <v>1050</v>
      </c>
    </row>
    <row r="3236" spans="1:3" s="10" customFormat="1" ht="42.75">
      <c r="A3236" s="31" t="s">
        <v>11030</v>
      </c>
      <c r="B3236" s="10" t="s">
        <v>4136</v>
      </c>
      <c r="C3236" s="11" t="s">
        <v>3749</v>
      </c>
    </row>
    <row r="3237" spans="1:3" s="10" customFormat="1" ht="42.75">
      <c r="A3237" s="31" t="s">
        <v>11031</v>
      </c>
      <c r="B3237" s="10" t="s">
        <v>4137</v>
      </c>
      <c r="C3237" s="11" t="s">
        <v>3922</v>
      </c>
    </row>
    <row r="3238" spans="1:3" s="10" customFormat="1">
      <c r="A3238" s="31" t="s">
        <v>11032</v>
      </c>
      <c r="B3238" s="10" t="s">
        <v>4138</v>
      </c>
      <c r="C3238" s="11" t="s">
        <v>1266</v>
      </c>
    </row>
    <row r="3239" spans="1:3" s="10" customFormat="1" ht="42.75">
      <c r="A3239" s="31" t="s">
        <v>11033</v>
      </c>
      <c r="B3239" s="10" t="s">
        <v>4139</v>
      </c>
      <c r="C3239" s="11" t="s">
        <v>4140</v>
      </c>
    </row>
    <row r="3240" spans="1:3" s="10" customFormat="1" ht="28.5">
      <c r="A3240" s="31" t="s">
        <v>11034</v>
      </c>
      <c r="B3240" s="10" t="s">
        <v>4141</v>
      </c>
      <c r="C3240" s="11" t="s">
        <v>3617</v>
      </c>
    </row>
    <row r="3241" spans="1:3" s="10" customFormat="1" ht="42.75">
      <c r="A3241" s="31" t="s">
        <v>11035</v>
      </c>
      <c r="B3241" s="10" t="s">
        <v>4142</v>
      </c>
      <c r="C3241" s="11" t="s">
        <v>3922</v>
      </c>
    </row>
    <row r="3242" spans="1:3" s="10" customFormat="1" ht="28.5">
      <c r="A3242" s="31" t="s">
        <v>10294</v>
      </c>
      <c r="B3242" s="10" t="s">
        <v>4143</v>
      </c>
      <c r="C3242" s="11" t="s">
        <v>840</v>
      </c>
    </row>
    <row r="3243" spans="1:3" s="10" customFormat="1" ht="57">
      <c r="A3243" s="31" t="s">
        <v>11036</v>
      </c>
      <c r="B3243" s="10" t="s">
        <v>4144</v>
      </c>
      <c r="C3243" s="11" t="s">
        <v>4123</v>
      </c>
    </row>
    <row r="3244" spans="1:3" s="10" customFormat="1" ht="28.5">
      <c r="A3244" s="31" t="s">
        <v>8645</v>
      </c>
      <c r="B3244" s="10" t="s">
        <v>4145</v>
      </c>
      <c r="C3244" s="11" t="s">
        <v>840</v>
      </c>
    </row>
    <row r="3245" spans="1:3" s="10" customFormat="1">
      <c r="A3245" s="31" t="s">
        <v>11037</v>
      </c>
      <c r="B3245" s="10" t="s">
        <v>4146</v>
      </c>
      <c r="C3245" s="11" t="s">
        <v>4147</v>
      </c>
    </row>
    <row r="3246" spans="1:3" s="10" customFormat="1" ht="28.5">
      <c r="A3246" s="31" t="s">
        <v>11038</v>
      </c>
      <c r="B3246" s="10" t="s">
        <v>4148</v>
      </c>
      <c r="C3246" s="11" t="s">
        <v>4023</v>
      </c>
    </row>
    <row r="3247" spans="1:3" s="10" customFormat="1" ht="28.5">
      <c r="A3247" s="31" t="s">
        <v>11039</v>
      </c>
      <c r="B3247" s="10" t="s">
        <v>4149</v>
      </c>
      <c r="C3247" s="11" t="s">
        <v>1050</v>
      </c>
    </row>
    <row r="3248" spans="1:3" s="10" customFormat="1" ht="42.75">
      <c r="A3248" s="31" t="s">
        <v>11040</v>
      </c>
      <c r="B3248" s="10" t="s">
        <v>4150</v>
      </c>
      <c r="C3248" s="11" t="s">
        <v>3922</v>
      </c>
    </row>
    <row r="3249" spans="1:3" s="10" customFormat="1" ht="57">
      <c r="A3249" s="31" t="s">
        <v>8637</v>
      </c>
      <c r="B3249" s="10" t="s">
        <v>4151</v>
      </c>
      <c r="C3249" s="11" t="s">
        <v>825</v>
      </c>
    </row>
    <row r="3250" spans="1:3" s="10" customFormat="1" ht="28.5">
      <c r="A3250" s="31" t="s">
        <v>11041</v>
      </c>
      <c r="B3250" s="10" t="s">
        <v>4152</v>
      </c>
      <c r="C3250" s="11" t="s">
        <v>3844</v>
      </c>
    </row>
    <row r="3251" spans="1:3" s="10" customFormat="1" ht="28.5">
      <c r="A3251" s="31" t="s">
        <v>11042</v>
      </c>
      <c r="B3251" s="10" t="s">
        <v>4153</v>
      </c>
      <c r="C3251" s="11" t="s">
        <v>3160</v>
      </c>
    </row>
    <row r="3252" spans="1:3" s="10" customFormat="1" ht="57">
      <c r="A3252" s="31" t="s">
        <v>11043</v>
      </c>
      <c r="B3252" s="10" t="s">
        <v>4154</v>
      </c>
      <c r="C3252" s="11" t="s">
        <v>4155</v>
      </c>
    </row>
    <row r="3253" spans="1:3" s="10" customFormat="1">
      <c r="A3253" s="31" t="s">
        <v>11044</v>
      </c>
      <c r="B3253" s="10" t="s">
        <v>4156</v>
      </c>
      <c r="C3253" s="11" t="s">
        <v>4157</v>
      </c>
    </row>
    <row r="3254" spans="1:3" s="10" customFormat="1" ht="28.5">
      <c r="A3254" s="31" t="s">
        <v>11045</v>
      </c>
      <c r="B3254" s="10" t="s">
        <v>4158</v>
      </c>
      <c r="C3254" s="11" t="s">
        <v>3844</v>
      </c>
    </row>
    <row r="3255" spans="1:3" s="10" customFormat="1" ht="28.5">
      <c r="A3255" s="31" t="s">
        <v>11046</v>
      </c>
      <c r="B3255" s="10" t="s">
        <v>4159</v>
      </c>
      <c r="C3255" s="11" t="s">
        <v>4160</v>
      </c>
    </row>
    <row r="3256" spans="1:3" s="10" customFormat="1" ht="28.5">
      <c r="A3256" s="31" t="s">
        <v>10311</v>
      </c>
      <c r="B3256" s="10" t="s">
        <v>4161</v>
      </c>
      <c r="C3256" s="11" t="s">
        <v>3224</v>
      </c>
    </row>
    <row r="3257" spans="1:3" s="10" customFormat="1" ht="28.5">
      <c r="A3257" s="31" t="s">
        <v>11047</v>
      </c>
      <c r="B3257" s="10" t="s">
        <v>4162</v>
      </c>
      <c r="C3257" s="11" t="s">
        <v>4041</v>
      </c>
    </row>
    <row r="3258" spans="1:3" s="10" customFormat="1" ht="28.5">
      <c r="A3258" s="31" t="s">
        <v>11048</v>
      </c>
      <c r="B3258" s="10" t="s">
        <v>4163</v>
      </c>
      <c r="C3258" s="11" t="s">
        <v>1097</v>
      </c>
    </row>
    <row r="3259" spans="1:3" s="10" customFormat="1" ht="28.5">
      <c r="A3259" s="31" t="s">
        <v>11049</v>
      </c>
      <c r="B3259" s="10" t="s">
        <v>4164</v>
      </c>
      <c r="C3259" s="11" t="s">
        <v>1097</v>
      </c>
    </row>
    <row r="3260" spans="1:3" s="10" customFormat="1" ht="42.75">
      <c r="A3260" s="31" t="s">
        <v>11050</v>
      </c>
      <c r="B3260" s="10" t="s">
        <v>4165</v>
      </c>
      <c r="C3260" s="11" t="s">
        <v>4166</v>
      </c>
    </row>
    <row r="3261" spans="1:3" s="10" customFormat="1" ht="28.5">
      <c r="A3261" s="31" t="s">
        <v>10271</v>
      </c>
      <c r="B3261" s="10" t="s">
        <v>4167</v>
      </c>
      <c r="C3261" s="11" t="s">
        <v>840</v>
      </c>
    </row>
    <row r="3262" spans="1:3" s="10" customFormat="1" ht="28.5">
      <c r="A3262" s="31" t="s">
        <v>11051</v>
      </c>
      <c r="B3262" s="10" t="s">
        <v>4168</v>
      </c>
      <c r="C3262" s="11" t="s">
        <v>4110</v>
      </c>
    </row>
    <row r="3263" spans="1:3" s="10" customFormat="1" ht="28.5">
      <c r="A3263" s="31" t="s">
        <v>11052</v>
      </c>
      <c r="B3263" s="10" t="s">
        <v>4169</v>
      </c>
      <c r="C3263" s="11" t="s">
        <v>4118</v>
      </c>
    </row>
    <row r="3264" spans="1:3" s="10" customFormat="1" ht="42.75">
      <c r="A3264" s="31" t="s">
        <v>11053</v>
      </c>
      <c r="B3264" s="10" t="s">
        <v>4170</v>
      </c>
      <c r="C3264" s="11" t="s">
        <v>4171</v>
      </c>
    </row>
    <row r="3265" spans="1:3" s="10" customFormat="1" ht="42.75">
      <c r="A3265" s="31" t="s">
        <v>11054</v>
      </c>
      <c r="B3265" s="10" t="s">
        <v>4172</v>
      </c>
      <c r="C3265" s="11" t="s">
        <v>4173</v>
      </c>
    </row>
    <row r="3266" spans="1:3" s="10" customFormat="1" ht="28.5">
      <c r="A3266" s="31" t="s">
        <v>11055</v>
      </c>
      <c r="B3266" s="10" t="s">
        <v>4174</v>
      </c>
      <c r="C3266" s="11" t="s">
        <v>4118</v>
      </c>
    </row>
    <row r="3267" spans="1:3" s="10" customFormat="1">
      <c r="A3267" s="31" t="s">
        <v>11056</v>
      </c>
      <c r="B3267" s="10" t="s">
        <v>4175</v>
      </c>
      <c r="C3267" s="11" t="s">
        <v>4008</v>
      </c>
    </row>
    <row r="3268" spans="1:3" s="10" customFormat="1" ht="28.5">
      <c r="A3268" s="31" t="s">
        <v>11057</v>
      </c>
      <c r="B3268" s="10" t="s">
        <v>4176</v>
      </c>
      <c r="C3268" s="11" t="s">
        <v>3844</v>
      </c>
    </row>
    <row r="3269" spans="1:3" s="10" customFormat="1">
      <c r="A3269" s="31" t="s">
        <v>11058</v>
      </c>
      <c r="B3269" s="10" t="s">
        <v>4177</v>
      </c>
      <c r="C3269" s="11" t="s">
        <v>3509</v>
      </c>
    </row>
    <row r="3270" spans="1:3" s="10" customFormat="1" ht="28.5">
      <c r="A3270" s="31" t="s">
        <v>11059</v>
      </c>
      <c r="B3270" s="10" t="s">
        <v>4178</v>
      </c>
      <c r="C3270" s="11" t="s">
        <v>840</v>
      </c>
    </row>
    <row r="3271" spans="1:3" s="10" customFormat="1" ht="28.5">
      <c r="A3271" s="31" t="s">
        <v>11060</v>
      </c>
      <c r="B3271" s="10" t="s">
        <v>4179</v>
      </c>
      <c r="C3271" s="11" t="s">
        <v>4055</v>
      </c>
    </row>
    <row r="3272" spans="1:3" s="10" customFormat="1" ht="42.75">
      <c r="A3272" s="31" t="s">
        <v>11061</v>
      </c>
      <c r="B3272" s="10" t="s">
        <v>4180</v>
      </c>
      <c r="C3272" s="11" t="s">
        <v>3826</v>
      </c>
    </row>
    <row r="3273" spans="1:3" s="10" customFormat="1" ht="28.5">
      <c r="A3273" s="31" t="s">
        <v>11062</v>
      </c>
      <c r="B3273" s="10" t="s">
        <v>4181</v>
      </c>
      <c r="C3273" s="11" t="s">
        <v>4055</v>
      </c>
    </row>
    <row r="3274" spans="1:3" s="10" customFormat="1" ht="28.5">
      <c r="A3274" s="31" t="s">
        <v>11063</v>
      </c>
      <c r="B3274" s="10" t="s">
        <v>4182</v>
      </c>
      <c r="C3274" s="11" t="s">
        <v>963</v>
      </c>
    </row>
    <row r="3275" spans="1:3" s="10" customFormat="1" ht="42.75">
      <c r="A3275" s="31" t="s">
        <v>11064</v>
      </c>
      <c r="B3275" s="10" t="s">
        <v>4183</v>
      </c>
      <c r="C3275" s="11" t="s">
        <v>1025</v>
      </c>
    </row>
    <row r="3276" spans="1:3" s="10" customFormat="1">
      <c r="A3276" s="31" t="s">
        <v>11065</v>
      </c>
      <c r="B3276" s="10" t="s">
        <v>4184</v>
      </c>
      <c r="C3276" s="11" t="s">
        <v>4185</v>
      </c>
    </row>
    <row r="3277" spans="1:3" s="10" customFormat="1" ht="28.5">
      <c r="A3277" s="31" t="s">
        <v>11066</v>
      </c>
      <c r="B3277" s="10" t="s">
        <v>4186</v>
      </c>
      <c r="C3277" s="11" t="s">
        <v>4110</v>
      </c>
    </row>
    <row r="3278" spans="1:3" s="10" customFormat="1" ht="28.5">
      <c r="A3278" s="31" t="s">
        <v>11067</v>
      </c>
      <c r="B3278" s="10" t="s">
        <v>4187</v>
      </c>
      <c r="C3278" s="11" t="s">
        <v>4055</v>
      </c>
    </row>
    <row r="3279" spans="1:3" s="10" customFormat="1" ht="28.5">
      <c r="A3279" s="31" t="s">
        <v>11068</v>
      </c>
      <c r="B3279" s="10" t="s">
        <v>4188</v>
      </c>
      <c r="C3279" s="11" t="s">
        <v>3844</v>
      </c>
    </row>
    <row r="3280" spans="1:3" s="10" customFormat="1" ht="28.5">
      <c r="A3280" s="31" t="s">
        <v>11069</v>
      </c>
      <c r="B3280" s="10" t="s">
        <v>4189</v>
      </c>
      <c r="C3280" s="11" t="s">
        <v>866</v>
      </c>
    </row>
    <row r="3281" spans="1:3" s="10" customFormat="1" ht="28.5">
      <c r="A3281" s="31" t="s">
        <v>10265</v>
      </c>
      <c r="B3281" s="10" t="s">
        <v>4190</v>
      </c>
      <c r="C3281" s="11" t="s">
        <v>3160</v>
      </c>
    </row>
    <row r="3282" spans="1:3" s="10" customFormat="1" ht="57">
      <c r="A3282" s="31" t="s">
        <v>11070</v>
      </c>
      <c r="B3282" s="10" t="s">
        <v>4191</v>
      </c>
      <c r="C3282" s="11" t="s">
        <v>4097</v>
      </c>
    </row>
    <row r="3283" spans="1:3" s="10" customFormat="1" ht="28.5">
      <c r="A3283" s="31" t="s">
        <v>11071</v>
      </c>
      <c r="B3283" s="10" t="s">
        <v>4192</v>
      </c>
      <c r="C3283" s="11" t="s">
        <v>4110</v>
      </c>
    </row>
    <row r="3284" spans="1:3" s="10" customFormat="1">
      <c r="A3284" s="31" t="s">
        <v>11072</v>
      </c>
      <c r="B3284" s="10" t="s">
        <v>4193</v>
      </c>
      <c r="C3284" s="11" t="s">
        <v>4185</v>
      </c>
    </row>
    <row r="3285" spans="1:3" s="10" customFormat="1">
      <c r="A3285" s="31" t="s">
        <v>11073</v>
      </c>
      <c r="B3285" s="10" t="s">
        <v>4194</v>
      </c>
      <c r="C3285" s="11" t="s">
        <v>3900</v>
      </c>
    </row>
    <row r="3286" spans="1:3" s="10" customFormat="1" ht="42.75">
      <c r="A3286" s="31" t="s">
        <v>11033</v>
      </c>
      <c r="B3286" s="10" t="s">
        <v>4195</v>
      </c>
      <c r="C3286" s="11" t="s">
        <v>4140</v>
      </c>
    </row>
    <row r="3287" spans="1:3" s="10" customFormat="1" ht="28.5">
      <c r="A3287" s="31" t="s">
        <v>11074</v>
      </c>
      <c r="B3287" s="10" t="s">
        <v>4196</v>
      </c>
      <c r="C3287" s="11" t="s">
        <v>3193</v>
      </c>
    </row>
    <row r="3288" spans="1:3" s="10" customFormat="1" ht="28.5">
      <c r="A3288" s="31" t="s">
        <v>8614</v>
      </c>
      <c r="B3288" s="10" t="s">
        <v>4197</v>
      </c>
      <c r="C3288" s="11" t="s">
        <v>795</v>
      </c>
    </row>
    <row r="3289" spans="1:3" s="10" customFormat="1" ht="28.5">
      <c r="A3289" s="31" t="s">
        <v>11075</v>
      </c>
      <c r="B3289" s="10" t="s">
        <v>4198</v>
      </c>
      <c r="C3289" s="11" t="s">
        <v>4118</v>
      </c>
    </row>
    <row r="3290" spans="1:3" s="10" customFormat="1" ht="28.5">
      <c r="A3290" s="31" t="s">
        <v>11076</v>
      </c>
      <c r="B3290" s="10" t="s">
        <v>4199</v>
      </c>
      <c r="C3290" s="11" t="s">
        <v>3224</v>
      </c>
    </row>
    <row r="3291" spans="1:3" s="10" customFormat="1" ht="28.5">
      <c r="A3291" s="31" t="s">
        <v>11077</v>
      </c>
      <c r="B3291" s="10" t="s">
        <v>4200</v>
      </c>
      <c r="C3291" s="11" t="s">
        <v>1050</v>
      </c>
    </row>
    <row r="3292" spans="1:3" s="10" customFormat="1" ht="28.5">
      <c r="A3292" s="31" t="s">
        <v>11078</v>
      </c>
      <c r="B3292" s="10" t="s">
        <v>4201</v>
      </c>
      <c r="C3292" s="11" t="s">
        <v>4202</v>
      </c>
    </row>
    <row r="3293" spans="1:3" s="10" customFormat="1" ht="28.5">
      <c r="A3293" s="31" t="s">
        <v>11079</v>
      </c>
      <c r="B3293" s="10" t="s">
        <v>4203</v>
      </c>
      <c r="C3293" s="11" t="s">
        <v>4055</v>
      </c>
    </row>
    <row r="3294" spans="1:3" s="10" customFormat="1" ht="28.5">
      <c r="A3294" s="31" t="s">
        <v>11080</v>
      </c>
      <c r="B3294" s="10" t="s">
        <v>4204</v>
      </c>
      <c r="C3294" s="11" t="s">
        <v>1050</v>
      </c>
    </row>
    <row r="3295" spans="1:3" s="10" customFormat="1" ht="28.5">
      <c r="A3295" s="31" t="s">
        <v>11081</v>
      </c>
      <c r="B3295" s="10" t="s">
        <v>4205</v>
      </c>
      <c r="C3295" s="11" t="s">
        <v>3277</v>
      </c>
    </row>
    <row r="3296" spans="1:3" s="10" customFormat="1" ht="28.5">
      <c r="A3296" s="31" t="s">
        <v>11082</v>
      </c>
      <c r="B3296" s="10" t="s">
        <v>4206</v>
      </c>
      <c r="C3296" s="11" t="s">
        <v>3844</v>
      </c>
    </row>
    <row r="3297" spans="1:3" s="10" customFormat="1" ht="28.5">
      <c r="A3297" s="31" t="s">
        <v>11083</v>
      </c>
      <c r="B3297" s="10" t="s">
        <v>4207</v>
      </c>
      <c r="C3297" s="11" t="s">
        <v>3277</v>
      </c>
    </row>
    <row r="3298" spans="1:3" s="10" customFormat="1" ht="28.5">
      <c r="A3298" s="31" t="s">
        <v>11084</v>
      </c>
      <c r="B3298" s="10" t="s">
        <v>4208</v>
      </c>
      <c r="C3298" s="11" t="s">
        <v>4209</v>
      </c>
    </row>
    <row r="3299" spans="1:3" s="10" customFormat="1" ht="28.5">
      <c r="A3299" s="31" t="s">
        <v>11085</v>
      </c>
      <c r="B3299" s="10" t="s">
        <v>4210</v>
      </c>
      <c r="C3299" s="11" t="s">
        <v>4211</v>
      </c>
    </row>
    <row r="3300" spans="1:3" s="10" customFormat="1" ht="42.75">
      <c r="A3300" s="31" t="s">
        <v>11086</v>
      </c>
      <c r="B3300" s="10" t="s">
        <v>4212</v>
      </c>
      <c r="C3300" s="11" t="s">
        <v>4173</v>
      </c>
    </row>
    <row r="3301" spans="1:3" s="10" customFormat="1" ht="28.5">
      <c r="A3301" s="31" t="s">
        <v>11087</v>
      </c>
      <c r="B3301" s="10" t="s">
        <v>4213</v>
      </c>
      <c r="C3301" s="11" t="s">
        <v>4055</v>
      </c>
    </row>
    <row r="3302" spans="1:3" s="10" customFormat="1" ht="28.5">
      <c r="A3302" s="31" t="s">
        <v>11088</v>
      </c>
      <c r="B3302" s="10" t="s">
        <v>4214</v>
      </c>
      <c r="C3302" s="11" t="s">
        <v>4000</v>
      </c>
    </row>
    <row r="3303" spans="1:3" s="10" customFormat="1" ht="42.75">
      <c r="A3303" s="31" t="s">
        <v>11089</v>
      </c>
      <c r="B3303" s="10" t="s">
        <v>4215</v>
      </c>
      <c r="C3303" s="11" t="s">
        <v>4173</v>
      </c>
    </row>
    <row r="3304" spans="1:3" s="10" customFormat="1" ht="28.5">
      <c r="A3304" s="31" t="s">
        <v>11090</v>
      </c>
      <c r="B3304" s="10" t="s">
        <v>4216</v>
      </c>
      <c r="C3304" s="11" t="s">
        <v>999</v>
      </c>
    </row>
    <row r="3305" spans="1:3" s="10" customFormat="1" ht="28.5">
      <c r="A3305" s="31" t="s">
        <v>11091</v>
      </c>
      <c r="B3305" s="10" t="s">
        <v>4217</v>
      </c>
      <c r="C3305" s="11" t="s">
        <v>999</v>
      </c>
    </row>
    <row r="3306" spans="1:3" s="10" customFormat="1" ht="28.5">
      <c r="A3306" s="31" t="s">
        <v>11092</v>
      </c>
      <c r="B3306" s="10" t="s">
        <v>4218</v>
      </c>
      <c r="C3306" s="11" t="s">
        <v>3277</v>
      </c>
    </row>
    <row r="3307" spans="1:3" s="10" customFormat="1" ht="28.5">
      <c r="A3307" s="31" t="s">
        <v>11093</v>
      </c>
      <c r="B3307" s="10" t="s">
        <v>4219</v>
      </c>
      <c r="C3307" s="11" t="s">
        <v>3277</v>
      </c>
    </row>
    <row r="3308" spans="1:3" s="10" customFormat="1" ht="42.75">
      <c r="A3308" s="31" t="s">
        <v>11094</v>
      </c>
      <c r="B3308" s="10" t="s">
        <v>4220</v>
      </c>
      <c r="C3308" s="11" t="s">
        <v>802</v>
      </c>
    </row>
    <row r="3309" spans="1:3" s="10" customFormat="1" ht="28.5">
      <c r="A3309" s="31" t="s">
        <v>11095</v>
      </c>
      <c r="B3309" s="10" t="s">
        <v>4221</v>
      </c>
      <c r="C3309" s="11" t="s">
        <v>1050</v>
      </c>
    </row>
    <row r="3310" spans="1:3" s="10" customFormat="1" ht="28.5">
      <c r="A3310" s="31" t="s">
        <v>11096</v>
      </c>
      <c r="B3310" s="10" t="s">
        <v>4222</v>
      </c>
      <c r="C3310" s="11" t="s">
        <v>4110</v>
      </c>
    </row>
    <row r="3311" spans="1:3" s="10" customFormat="1" ht="28.5">
      <c r="A3311" s="31" t="s">
        <v>8317</v>
      </c>
      <c r="B3311" s="10" t="s">
        <v>4223</v>
      </c>
      <c r="C3311" s="11" t="s">
        <v>4224</v>
      </c>
    </row>
    <row r="3312" spans="1:3" s="10" customFormat="1" ht="28.5">
      <c r="A3312" s="31" t="s">
        <v>11097</v>
      </c>
      <c r="B3312" s="10" t="s">
        <v>4225</v>
      </c>
      <c r="C3312" s="11" t="s">
        <v>3224</v>
      </c>
    </row>
    <row r="3313" spans="1:3" s="10" customFormat="1" ht="28.5">
      <c r="A3313" s="31" t="s">
        <v>11098</v>
      </c>
      <c r="B3313" s="10" t="s">
        <v>4226</v>
      </c>
      <c r="C3313" s="11" t="s">
        <v>4055</v>
      </c>
    </row>
    <row r="3314" spans="1:3" s="10" customFormat="1" ht="28.5">
      <c r="A3314" s="31" t="s">
        <v>11099</v>
      </c>
      <c r="B3314" s="10" t="s">
        <v>4227</v>
      </c>
      <c r="C3314" s="11" t="s">
        <v>3479</v>
      </c>
    </row>
    <row r="3315" spans="1:3" s="10" customFormat="1" ht="28.5">
      <c r="A3315" s="31" t="s">
        <v>11100</v>
      </c>
      <c r="B3315" s="10" t="s">
        <v>4228</v>
      </c>
      <c r="C3315" s="11" t="s">
        <v>3224</v>
      </c>
    </row>
    <row r="3316" spans="1:3" s="10" customFormat="1" ht="28.5">
      <c r="A3316" s="31" t="s">
        <v>11101</v>
      </c>
      <c r="B3316" s="10" t="s">
        <v>4229</v>
      </c>
      <c r="C3316" s="11" t="s">
        <v>3878</v>
      </c>
    </row>
    <row r="3317" spans="1:3" s="10" customFormat="1" ht="28.5">
      <c r="A3317" s="31" t="s">
        <v>8761</v>
      </c>
      <c r="B3317" s="10" t="s">
        <v>4230</v>
      </c>
      <c r="C3317" s="11" t="s">
        <v>999</v>
      </c>
    </row>
    <row r="3318" spans="1:3" s="10" customFormat="1" ht="28.5">
      <c r="A3318" s="31" t="s">
        <v>11102</v>
      </c>
      <c r="B3318" s="10" t="s">
        <v>4231</v>
      </c>
      <c r="C3318" s="11" t="s">
        <v>1097</v>
      </c>
    </row>
    <row r="3319" spans="1:3" s="10" customFormat="1" ht="28.5">
      <c r="A3319" s="31" t="s">
        <v>11103</v>
      </c>
      <c r="B3319" s="10" t="s">
        <v>4232</v>
      </c>
      <c r="C3319" s="11" t="s">
        <v>1097</v>
      </c>
    </row>
    <row r="3320" spans="1:3" s="10" customFormat="1" ht="28.5">
      <c r="A3320" s="31" t="s">
        <v>11104</v>
      </c>
      <c r="B3320" s="10" t="s">
        <v>4233</v>
      </c>
      <c r="C3320" s="11" t="s">
        <v>1050</v>
      </c>
    </row>
    <row r="3321" spans="1:3" s="10" customFormat="1" ht="28.5">
      <c r="A3321" s="31" t="s">
        <v>11105</v>
      </c>
      <c r="B3321" s="10" t="s">
        <v>4234</v>
      </c>
      <c r="C3321" s="11" t="s">
        <v>4055</v>
      </c>
    </row>
    <row r="3322" spans="1:3" s="10" customFormat="1" ht="28.5">
      <c r="A3322" s="31" t="s">
        <v>11106</v>
      </c>
      <c r="B3322" s="10" t="s">
        <v>4235</v>
      </c>
      <c r="C3322" s="11" t="s">
        <v>4055</v>
      </c>
    </row>
    <row r="3323" spans="1:3" s="10" customFormat="1" ht="28.5">
      <c r="A3323" s="31" t="s">
        <v>11107</v>
      </c>
      <c r="B3323" s="10" t="s">
        <v>4236</v>
      </c>
      <c r="C3323" s="11" t="s">
        <v>4055</v>
      </c>
    </row>
    <row r="3324" spans="1:3" s="10" customFormat="1" ht="28.5">
      <c r="A3324" s="31" t="s">
        <v>11108</v>
      </c>
      <c r="B3324" s="10" t="s">
        <v>4237</v>
      </c>
      <c r="C3324" s="11" t="s">
        <v>866</v>
      </c>
    </row>
    <row r="3325" spans="1:3" s="10" customFormat="1" ht="42.75">
      <c r="A3325" s="31" t="s">
        <v>11109</v>
      </c>
      <c r="B3325" s="10" t="s">
        <v>4238</v>
      </c>
      <c r="C3325" s="11" t="s">
        <v>1148</v>
      </c>
    </row>
    <row r="3326" spans="1:3" s="10" customFormat="1" ht="28.5">
      <c r="A3326" s="31" t="s">
        <v>11110</v>
      </c>
      <c r="B3326" s="10" t="s">
        <v>4239</v>
      </c>
      <c r="C3326" s="11" t="s">
        <v>3552</v>
      </c>
    </row>
    <row r="3327" spans="1:3" s="10" customFormat="1" ht="28.5">
      <c r="A3327" s="31" t="s">
        <v>11111</v>
      </c>
      <c r="B3327" s="10" t="s">
        <v>4240</v>
      </c>
      <c r="C3327" s="11" t="s">
        <v>4241</v>
      </c>
    </row>
    <row r="3328" spans="1:3" s="10" customFormat="1" ht="28.5">
      <c r="A3328" s="31" t="s">
        <v>11112</v>
      </c>
      <c r="B3328" s="10" t="s">
        <v>4242</v>
      </c>
      <c r="C3328" s="11" t="s">
        <v>4118</v>
      </c>
    </row>
    <row r="3329" spans="1:3" s="10" customFormat="1" ht="28.5">
      <c r="A3329" s="31" t="s">
        <v>11113</v>
      </c>
      <c r="B3329" s="10" t="s">
        <v>4243</v>
      </c>
      <c r="C3329" s="11" t="s">
        <v>4000</v>
      </c>
    </row>
    <row r="3330" spans="1:3" s="10" customFormat="1" ht="28.5">
      <c r="A3330" s="31" t="s">
        <v>11114</v>
      </c>
      <c r="B3330" s="10" t="s">
        <v>4244</v>
      </c>
      <c r="C3330" s="11" t="s">
        <v>888</v>
      </c>
    </row>
    <row r="3331" spans="1:3" s="10" customFormat="1" ht="28.5">
      <c r="A3331" s="31" t="s">
        <v>11115</v>
      </c>
      <c r="B3331" s="10" t="s">
        <v>4245</v>
      </c>
      <c r="C3331" s="11" t="s">
        <v>963</v>
      </c>
    </row>
    <row r="3332" spans="1:3" s="10" customFormat="1" ht="28.5">
      <c r="A3332" s="31" t="s">
        <v>11116</v>
      </c>
      <c r="B3332" s="10" t="s">
        <v>4246</v>
      </c>
      <c r="C3332" s="11" t="s">
        <v>875</v>
      </c>
    </row>
    <row r="3333" spans="1:3" s="10" customFormat="1" ht="28.5">
      <c r="A3333" s="31" t="s">
        <v>11117</v>
      </c>
      <c r="B3333" s="10" t="s">
        <v>4247</v>
      </c>
      <c r="C3333" s="11" t="s">
        <v>4202</v>
      </c>
    </row>
    <row r="3334" spans="1:3" s="10" customFormat="1" ht="28.5">
      <c r="A3334" s="31" t="s">
        <v>11118</v>
      </c>
      <c r="B3334" s="10" t="s">
        <v>4248</v>
      </c>
      <c r="C3334" s="11" t="s">
        <v>1050</v>
      </c>
    </row>
    <row r="3335" spans="1:3" s="10" customFormat="1" ht="28.5">
      <c r="A3335" s="31" t="s">
        <v>11119</v>
      </c>
      <c r="B3335" s="10" t="s">
        <v>4249</v>
      </c>
      <c r="C3335" s="11" t="s">
        <v>3878</v>
      </c>
    </row>
    <row r="3336" spans="1:3" s="10" customFormat="1">
      <c r="A3336" s="31" t="s">
        <v>11120</v>
      </c>
      <c r="B3336" s="10" t="s">
        <v>4250</v>
      </c>
      <c r="C3336" s="11" t="s">
        <v>774</v>
      </c>
    </row>
    <row r="3337" spans="1:3" s="10" customFormat="1" ht="28.5">
      <c r="A3337" s="31" t="s">
        <v>11121</v>
      </c>
      <c r="B3337" s="10" t="s">
        <v>4251</v>
      </c>
      <c r="C3337" s="11" t="s">
        <v>4055</v>
      </c>
    </row>
    <row r="3338" spans="1:3" s="10" customFormat="1" ht="28.5">
      <c r="A3338" s="31" t="s">
        <v>11122</v>
      </c>
      <c r="B3338" s="10" t="s">
        <v>4252</v>
      </c>
      <c r="C3338" s="11" t="s">
        <v>875</v>
      </c>
    </row>
    <row r="3339" spans="1:3" s="10" customFormat="1" ht="28.5">
      <c r="A3339" s="31" t="s">
        <v>11123</v>
      </c>
      <c r="B3339" s="10" t="s">
        <v>4253</v>
      </c>
      <c r="C3339" s="11" t="s">
        <v>4110</v>
      </c>
    </row>
    <row r="3340" spans="1:3" s="10" customFormat="1" ht="57">
      <c r="A3340" s="31" t="s">
        <v>11124</v>
      </c>
      <c r="B3340" s="10" t="s">
        <v>4254</v>
      </c>
      <c r="C3340" s="11" t="s">
        <v>4255</v>
      </c>
    </row>
    <row r="3341" spans="1:3" s="10" customFormat="1" ht="42.75">
      <c r="A3341" s="31" t="s">
        <v>8776</v>
      </c>
      <c r="B3341" s="10" t="s">
        <v>4256</v>
      </c>
      <c r="C3341" s="11" t="s">
        <v>1025</v>
      </c>
    </row>
    <row r="3342" spans="1:3" s="10" customFormat="1" ht="28.5">
      <c r="A3342" s="31" t="s">
        <v>11125</v>
      </c>
      <c r="B3342" s="10" t="s">
        <v>4257</v>
      </c>
      <c r="C3342" s="11" t="s">
        <v>4023</v>
      </c>
    </row>
    <row r="3343" spans="1:3" s="10" customFormat="1" ht="28.5">
      <c r="A3343" s="31" t="s">
        <v>11126</v>
      </c>
      <c r="B3343" s="10" t="s">
        <v>4258</v>
      </c>
      <c r="C3343" s="11" t="s">
        <v>4110</v>
      </c>
    </row>
    <row r="3344" spans="1:3" s="10" customFormat="1" ht="28.5">
      <c r="A3344" s="31" t="s">
        <v>11127</v>
      </c>
      <c r="B3344" s="10" t="s">
        <v>4259</v>
      </c>
      <c r="C3344" s="11" t="s">
        <v>4000</v>
      </c>
    </row>
    <row r="3345" spans="1:3" s="10" customFormat="1" ht="42.75">
      <c r="A3345" s="31" t="s">
        <v>11128</v>
      </c>
      <c r="B3345" s="10" t="s">
        <v>4260</v>
      </c>
      <c r="C3345" s="11" t="s">
        <v>4166</v>
      </c>
    </row>
    <row r="3346" spans="1:3" s="10" customFormat="1" ht="28.5">
      <c r="A3346" s="31" t="s">
        <v>11129</v>
      </c>
      <c r="B3346" s="10" t="s">
        <v>4261</v>
      </c>
      <c r="C3346" s="11" t="s">
        <v>4110</v>
      </c>
    </row>
    <row r="3347" spans="1:3" s="10" customFormat="1">
      <c r="A3347" s="31" t="s">
        <v>11130</v>
      </c>
      <c r="B3347" s="10" t="s">
        <v>4262</v>
      </c>
      <c r="C3347" s="11" t="s">
        <v>774</v>
      </c>
    </row>
    <row r="3348" spans="1:3" s="10" customFormat="1" ht="42.75">
      <c r="A3348" s="31" t="s">
        <v>11131</v>
      </c>
      <c r="B3348" s="10" t="s">
        <v>4263</v>
      </c>
      <c r="C3348" s="11" t="s">
        <v>4171</v>
      </c>
    </row>
    <row r="3349" spans="1:3" s="10" customFormat="1" ht="28.5">
      <c r="A3349" s="31" t="s">
        <v>11132</v>
      </c>
      <c r="B3349" s="10" t="s">
        <v>4264</v>
      </c>
      <c r="C3349" s="11" t="s">
        <v>4055</v>
      </c>
    </row>
    <row r="3350" spans="1:3" s="10" customFormat="1" ht="42.75">
      <c r="A3350" s="31" t="s">
        <v>11133</v>
      </c>
      <c r="B3350" s="10" t="s">
        <v>4265</v>
      </c>
      <c r="C3350" s="11" t="s">
        <v>4171</v>
      </c>
    </row>
    <row r="3351" spans="1:3" s="10" customFormat="1" ht="28.5">
      <c r="A3351" s="31" t="s">
        <v>11134</v>
      </c>
      <c r="B3351" s="10" t="s">
        <v>4266</v>
      </c>
      <c r="C3351" s="11" t="s">
        <v>4055</v>
      </c>
    </row>
    <row r="3352" spans="1:3" s="10" customFormat="1" ht="42.75">
      <c r="A3352" s="31" t="s">
        <v>11094</v>
      </c>
      <c r="B3352" s="10" t="s">
        <v>4267</v>
      </c>
      <c r="C3352" s="11" t="s">
        <v>802</v>
      </c>
    </row>
    <row r="3353" spans="1:3" s="10" customFormat="1" ht="28.5">
      <c r="A3353" s="31" t="s">
        <v>11135</v>
      </c>
      <c r="B3353" s="10" t="s">
        <v>4268</v>
      </c>
      <c r="C3353" s="11" t="s">
        <v>3844</v>
      </c>
    </row>
    <row r="3354" spans="1:3" s="10" customFormat="1" ht="28.5">
      <c r="A3354" s="31" t="s">
        <v>11136</v>
      </c>
      <c r="B3354" s="10" t="s">
        <v>4269</v>
      </c>
      <c r="C3354" s="11" t="s">
        <v>4000</v>
      </c>
    </row>
    <row r="3355" spans="1:3" s="10" customFormat="1" ht="42.75">
      <c r="A3355" s="31" t="s">
        <v>11137</v>
      </c>
      <c r="B3355" s="10" t="s">
        <v>4270</v>
      </c>
      <c r="C3355" s="11" t="s">
        <v>3101</v>
      </c>
    </row>
    <row r="3356" spans="1:3" s="10" customFormat="1" ht="28.5">
      <c r="A3356" s="31" t="s">
        <v>10339</v>
      </c>
      <c r="B3356" s="10" t="s">
        <v>4271</v>
      </c>
      <c r="C3356" s="11" t="s">
        <v>3224</v>
      </c>
    </row>
    <row r="3357" spans="1:3" s="10" customFormat="1" ht="28.5">
      <c r="A3357" s="31" t="s">
        <v>11138</v>
      </c>
      <c r="B3357" s="10" t="s">
        <v>4272</v>
      </c>
      <c r="C3357" s="11" t="s">
        <v>983</v>
      </c>
    </row>
    <row r="3358" spans="1:3" s="10" customFormat="1" ht="28.5">
      <c r="A3358" s="31" t="s">
        <v>11139</v>
      </c>
      <c r="B3358" s="10" t="s">
        <v>4273</v>
      </c>
      <c r="C3358" s="11" t="s">
        <v>840</v>
      </c>
    </row>
    <row r="3359" spans="1:3" s="10" customFormat="1" ht="28.5">
      <c r="A3359" s="31" t="s">
        <v>11140</v>
      </c>
      <c r="B3359" s="10" t="s">
        <v>4274</v>
      </c>
      <c r="C3359" s="11" t="s">
        <v>840</v>
      </c>
    </row>
    <row r="3360" spans="1:3" s="10" customFormat="1" ht="57">
      <c r="A3360" s="31" t="s">
        <v>8898</v>
      </c>
      <c r="B3360" s="10" t="s">
        <v>4275</v>
      </c>
      <c r="C3360" s="11" t="s">
        <v>1213</v>
      </c>
    </row>
    <row r="3361" spans="1:3" s="10" customFormat="1" ht="28.5">
      <c r="A3361" s="31" t="s">
        <v>10532</v>
      </c>
      <c r="B3361" s="10" t="s">
        <v>4276</v>
      </c>
      <c r="C3361" s="11" t="s">
        <v>3079</v>
      </c>
    </row>
    <row r="3362" spans="1:3" s="10" customFormat="1" ht="28.5">
      <c r="A3362" s="31" t="s">
        <v>11141</v>
      </c>
      <c r="B3362" s="10" t="s">
        <v>4277</v>
      </c>
      <c r="C3362" s="11" t="s">
        <v>3552</v>
      </c>
    </row>
    <row r="3363" spans="1:3" s="10" customFormat="1" ht="28.5">
      <c r="A3363" s="31" t="s">
        <v>11142</v>
      </c>
      <c r="B3363" s="10" t="s">
        <v>4278</v>
      </c>
      <c r="C3363" s="11" t="s">
        <v>4211</v>
      </c>
    </row>
    <row r="3364" spans="1:3" s="10" customFormat="1" ht="28.5">
      <c r="A3364" s="31" t="s">
        <v>11143</v>
      </c>
      <c r="B3364" s="10" t="s">
        <v>4279</v>
      </c>
      <c r="C3364" s="11" t="s">
        <v>4110</v>
      </c>
    </row>
    <row r="3365" spans="1:3" s="10" customFormat="1" ht="28.5">
      <c r="A3365" s="31" t="s">
        <v>8662</v>
      </c>
      <c r="B3365" s="10" t="s">
        <v>4280</v>
      </c>
      <c r="C3365" s="11" t="s">
        <v>875</v>
      </c>
    </row>
    <row r="3366" spans="1:3" s="10" customFormat="1" ht="28.5">
      <c r="A3366" s="31" t="s">
        <v>11144</v>
      </c>
      <c r="B3366" s="10" t="s">
        <v>4281</v>
      </c>
      <c r="C3366" s="11" t="s">
        <v>4110</v>
      </c>
    </row>
    <row r="3367" spans="1:3" s="10" customFormat="1" ht="28.5">
      <c r="A3367" s="31" t="s">
        <v>11145</v>
      </c>
      <c r="B3367" s="10" t="s">
        <v>4282</v>
      </c>
      <c r="C3367" s="11" t="s">
        <v>3552</v>
      </c>
    </row>
    <row r="3368" spans="1:3" s="10" customFormat="1" ht="28.5">
      <c r="A3368" s="31" t="s">
        <v>11146</v>
      </c>
      <c r="B3368" s="10" t="s">
        <v>4283</v>
      </c>
      <c r="C3368" s="11" t="s">
        <v>840</v>
      </c>
    </row>
    <row r="3369" spans="1:3" s="10" customFormat="1" ht="28.5">
      <c r="A3369" s="31" t="s">
        <v>11147</v>
      </c>
      <c r="B3369" s="10" t="s">
        <v>4284</v>
      </c>
      <c r="C3369" s="11" t="s">
        <v>4110</v>
      </c>
    </row>
    <row r="3370" spans="1:3" s="10" customFormat="1" ht="28.5">
      <c r="A3370" s="31" t="s">
        <v>11148</v>
      </c>
      <c r="B3370" s="10" t="s">
        <v>4285</v>
      </c>
      <c r="C3370" s="11" t="s">
        <v>4023</v>
      </c>
    </row>
    <row r="3371" spans="1:3" s="10" customFormat="1" ht="28.5">
      <c r="A3371" s="31" t="s">
        <v>11149</v>
      </c>
      <c r="B3371" s="10" t="s">
        <v>4286</v>
      </c>
      <c r="C3371" s="11" t="s">
        <v>1050</v>
      </c>
    </row>
    <row r="3372" spans="1:3" s="10" customFormat="1" ht="28.5">
      <c r="A3372" s="31" t="s">
        <v>11150</v>
      </c>
      <c r="B3372" s="10" t="s">
        <v>4287</v>
      </c>
      <c r="C3372" s="11" t="s">
        <v>4110</v>
      </c>
    </row>
    <row r="3373" spans="1:3" s="10" customFormat="1" ht="28.5">
      <c r="A3373" s="31" t="s">
        <v>11151</v>
      </c>
      <c r="B3373" s="10" t="s">
        <v>4288</v>
      </c>
      <c r="C3373" s="11" t="s">
        <v>4110</v>
      </c>
    </row>
    <row r="3374" spans="1:3" s="10" customFormat="1" ht="28.5">
      <c r="A3374" s="31" t="s">
        <v>11152</v>
      </c>
      <c r="B3374" s="10" t="s">
        <v>4289</v>
      </c>
      <c r="C3374" s="11" t="s">
        <v>3224</v>
      </c>
    </row>
    <row r="3375" spans="1:3" s="10" customFormat="1">
      <c r="A3375" s="31" t="s">
        <v>11153</v>
      </c>
      <c r="B3375" s="10" t="s">
        <v>4290</v>
      </c>
      <c r="C3375" s="11" t="s">
        <v>1046</v>
      </c>
    </row>
    <row r="3376" spans="1:3" s="10" customFormat="1" ht="28.5">
      <c r="A3376" s="31" t="s">
        <v>11154</v>
      </c>
      <c r="B3376" s="10" t="s">
        <v>4291</v>
      </c>
      <c r="C3376" s="11" t="s">
        <v>3878</v>
      </c>
    </row>
    <row r="3377" spans="1:3" s="10" customFormat="1" ht="28.5">
      <c r="A3377" s="31" t="s">
        <v>11155</v>
      </c>
      <c r="B3377" s="10" t="s">
        <v>4292</v>
      </c>
      <c r="C3377" s="11" t="s">
        <v>4293</v>
      </c>
    </row>
    <row r="3378" spans="1:3" s="10" customFormat="1" ht="28.5">
      <c r="A3378" s="31" t="s">
        <v>11156</v>
      </c>
      <c r="B3378" s="10" t="s">
        <v>4294</v>
      </c>
      <c r="C3378" s="11" t="s">
        <v>3552</v>
      </c>
    </row>
    <row r="3379" spans="1:3" s="10" customFormat="1" ht="28.5">
      <c r="A3379" s="31" t="s">
        <v>11157</v>
      </c>
      <c r="B3379" s="10" t="s">
        <v>4295</v>
      </c>
      <c r="C3379" s="11" t="s">
        <v>4055</v>
      </c>
    </row>
    <row r="3380" spans="1:3" s="10" customFormat="1" ht="28.5">
      <c r="A3380" s="31" t="s">
        <v>11158</v>
      </c>
      <c r="B3380" s="10" t="s">
        <v>4296</v>
      </c>
      <c r="C3380" s="11" t="s">
        <v>4055</v>
      </c>
    </row>
    <row r="3381" spans="1:3" s="10" customFormat="1" ht="28.5">
      <c r="A3381" s="31" t="s">
        <v>11159</v>
      </c>
      <c r="B3381" s="10" t="s">
        <v>4297</v>
      </c>
      <c r="C3381" s="11" t="s">
        <v>4202</v>
      </c>
    </row>
    <row r="3382" spans="1:3" s="10" customFormat="1" ht="28.5">
      <c r="A3382" s="31" t="s">
        <v>11160</v>
      </c>
      <c r="B3382" s="10" t="s">
        <v>4298</v>
      </c>
      <c r="C3382" s="11" t="s">
        <v>1097</v>
      </c>
    </row>
    <row r="3383" spans="1:3" s="10" customFormat="1" ht="28.5">
      <c r="A3383" s="31" t="s">
        <v>11161</v>
      </c>
      <c r="B3383" s="10" t="s">
        <v>4299</v>
      </c>
      <c r="C3383" s="11" t="s">
        <v>4055</v>
      </c>
    </row>
    <row r="3384" spans="1:3" s="10" customFormat="1" ht="42.75">
      <c r="A3384" s="31" t="s">
        <v>11162</v>
      </c>
      <c r="B3384" s="10" t="s">
        <v>4300</v>
      </c>
      <c r="C3384" s="11" t="s">
        <v>4173</v>
      </c>
    </row>
    <row r="3385" spans="1:3" s="10" customFormat="1" ht="28.5">
      <c r="A3385" s="31" t="s">
        <v>11163</v>
      </c>
      <c r="B3385" s="10" t="s">
        <v>4301</v>
      </c>
      <c r="C3385" s="11" t="s">
        <v>4302</v>
      </c>
    </row>
    <row r="3386" spans="1:3" s="10" customFormat="1" ht="28.5">
      <c r="A3386" s="31" t="s">
        <v>11164</v>
      </c>
      <c r="B3386" s="10" t="s">
        <v>4303</v>
      </c>
      <c r="C3386" s="11" t="s">
        <v>3878</v>
      </c>
    </row>
    <row r="3387" spans="1:3" s="10" customFormat="1" ht="28.5">
      <c r="A3387" s="31" t="s">
        <v>11165</v>
      </c>
      <c r="B3387" s="10" t="s">
        <v>4304</v>
      </c>
      <c r="C3387" s="11" t="s">
        <v>3479</v>
      </c>
    </row>
    <row r="3388" spans="1:3" s="10" customFormat="1" ht="28.5">
      <c r="A3388" s="31" t="s">
        <v>11166</v>
      </c>
      <c r="B3388" s="10" t="s">
        <v>4305</v>
      </c>
      <c r="C3388" s="11" t="s">
        <v>3479</v>
      </c>
    </row>
    <row r="3389" spans="1:3" s="10" customFormat="1" ht="28.5">
      <c r="A3389" s="31" t="s">
        <v>11167</v>
      </c>
      <c r="B3389" s="10" t="s">
        <v>4306</v>
      </c>
      <c r="C3389" s="11" t="s">
        <v>1050</v>
      </c>
    </row>
    <row r="3390" spans="1:3" s="10" customFormat="1" ht="28.5">
      <c r="A3390" s="31" t="s">
        <v>11168</v>
      </c>
      <c r="B3390" s="10" t="s">
        <v>4307</v>
      </c>
      <c r="C3390" s="11" t="s">
        <v>1050</v>
      </c>
    </row>
    <row r="3391" spans="1:3" s="10" customFormat="1" ht="28.5">
      <c r="A3391" s="31" t="s">
        <v>11169</v>
      </c>
      <c r="B3391" s="10" t="s">
        <v>4308</v>
      </c>
      <c r="C3391" s="11" t="s">
        <v>4000</v>
      </c>
    </row>
    <row r="3392" spans="1:3" s="10" customFormat="1" ht="57">
      <c r="A3392" s="31" t="s">
        <v>11170</v>
      </c>
      <c r="B3392" s="10" t="s">
        <v>4309</v>
      </c>
      <c r="C3392" s="11" t="s">
        <v>4310</v>
      </c>
    </row>
    <row r="3393" spans="1:3" s="10" customFormat="1" ht="28.5">
      <c r="A3393" s="31" t="s">
        <v>11171</v>
      </c>
      <c r="B3393" s="10" t="s">
        <v>4311</v>
      </c>
      <c r="C3393" s="11" t="s">
        <v>795</v>
      </c>
    </row>
    <row r="3394" spans="1:3" s="10" customFormat="1" ht="28.5">
      <c r="A3394" s="31" t="s">
        <v>11172</v>
      </c>
      <c r="B3394" s="10" t="s">
        <v>4312</v>
      </c>
      <c r="C3394" s="11" t="s">
        <v>827</v>
      </c>
    </row>
    <row r="3395" spans="1:3" s="10" customFormat="1" ht="28.5">
      <c r="A3395" s="31" t="s">
        <v>8612</v>
      </c>
      <c r="B3395" s="10" t="s">
        <v>4313</v>
      </c>
      <c r="C3395" s="11" t="s">
        <v>779</v>
      </c>
    </row>
    <row r="3396" spans="1:3" s="10" customFormat="1" ht="57">
      <c r="A3396" s="31" t="s">
        <v>11173</v>
      </c>
      <c r="B3396" s="10" t="s">
        <v>4314</v>
      </c>
      <c r="C3396" s="11" t="s">
        <v>4315</v>
      </c>
    </row>
    <row r="3397" spans="1:3" s="10" customFormat="1" ht="28.5">
      <c r="A3397" s="31" t="s">
        <v>11174</v>
      </c>
      <c r="B3397" s="10" t="s">
        <v>4316</v>
      </c>
      <c r="C3397" s="11" t="s">
        <v>875</v>
      </c>
    </row>
    <row r="3398" spans="1:3" s="10" customFormat="1" ht="42.75">
      <c r="A3398" s="31" t="s">
        <v>11175</v>
      </c>
      <c r="B3398" s="10" t="s">
        <v>4317</v>
      </c>
      <c r="C3398" s="11" t="s">
        <v>4318</v>
      </c>
    </row>
    <row r="3399" spans="1:3" s="10" customFormat="1" ht="28.5">
      <c r="A3399" s="31" t="s">
        <v>11176</v>
      </c>
      <c r="B3399" s="10" t="s">
        <v>4319</v>
      </c>
      <c r="C3399" s="11" t="s">
        <v>875</v>
      </c>
    </row>
    <row r="3400" spans="1:3" s="10" customFormat="1" ht="42.75">
      <c r="A3400" s="31" t="s">
        <v>11177</v>
      </c>
      <c r="B3400" s="10" t="s">
        <v>4320</v>
      </c>
      <c r="C3400" s="11" t="s">
        <v>802</v>
      </c>
    </row>
    <row r="3401" spans="1:3" s="10" customFormat="1" ht="57">
      <c r="A3401" s="31" t="s">
        <v>11178</v>
      </c>
      <c r="B3401" s="10" t="s">
        <v>4321</v>
      </c>
      <c r="C3401" s="11" t="s">
        <v>4315</v>
      </c>
    </row>
    <row r="3402" spans="1:3" s="10" customFormat="1" ht="28.5">
      <c r="A3402" s="31" t="s">
        <v>11179</v>
      </c>
      <c r="B3402" s="10" t="s">
        <v>4322</v>
      </c>
      <c r="C3402" s="11" t="s">
        <v>3479</v>
      </c>
    </row>
    <row r="3403" spans="1:3" s="10" customFormat="1" ht="28.5">
      <c r="A3403" s="31" t="s">
        <v>11180</v>
      </c>
      <c r="B3403" s="10" t="s">
        <v>4323</v>
      </c>
      <c r="C3403" s="11" t="s">
        <v>4324</v>
      </c>
    </row>
    <row r="3404" spans="1:3" s="10" customFormat="1" ht="42.75">
      <c r="A3404" s="31" t="s">
        <v>11181</v>
      </c>
      <c r="B3404" s="10" t="s">
        <v>4325</v>
      </c>
      <c r="C3404" s="11" t="s">
        <v>2763</v>
      </c>
    </row>
    <row r="3405" spans="1:3" s="10" customFormat="1" ht="28.5">
      <c r="A3405" s="31" t="s">
        <v>11182</v>
      </c>
      <c r="B3405" s="10" t="s">
        <v>4326</v>
      </c>
      <c r="C3405" s="11" t="s">
        <v>4327</v>
      </c>
    </row>
    <row r="3406" spans="1:3" s="10" customFormat="1" ht="28.5">
      <c r="A3406" s="31" t="s">
        <v>11183</v>
      </c>
      <c r="B3406" s="10" t="s">
        <v>4328</v>
      </c>
      <c r="C3406" s="11" t="s">
        <v>4324</v>
      </c>
    </row>
    <row r="3407" spans="1:3" s="10" customFormat="1" ht="28.5">
      <c r="A3407" s="31" t="s">
        <v>11184</v>
      </c>
      <c r="B3407" s="10" t="s">
        <v>4329</v>
      </c>
      <c r="C3407" s="11" t="s">
        <v>4330</v>
      </c>
    </row>
    <row r="3408" spans="1:3" s="10" customFormat="1" ht="28.5">
      <c r="A3408" s="31" t="s">
        <v>11185</v>
      </c>
      <c r="B3408" s="10" t="s">
        <v>4331</v>
      </c>
      <c r="C3408" s="11" t="s">
        <v>4110</v>
      </c>
    </row>
    <row r="3409" spans="1:3" s="10" customFormat="1" ht="28.5">
      <c r="A3409" s="31" t="s">
        <v>11186</v>
      </c>
      <c r="B3409" s="10" t="s">
        <v>4332</v>
      </c>
      <c r="C3409" s="11" t="s">
        <v>4333</v>
      </c>
    </row>
    <row r="3410" spans="1:3" s="10" customFormat="1" ht="28.5">
      <c r="A3410" s="31" t="s">
        <v>11187</v>
      </c>
      <c r="B3410" s="10" t="s">
        <v>4334</v>
      </c>
      <c r="C3410" s="11" t="s">
        <v>795</v>
      </c>
    </row>
    <row r="3411" spans="1:3" s="10" customFormat="1" ht="28.5">
      <c r="A3411" s="31" t="s">
        <v>11188</v>
      </c>
      <c r="B3411" s="10" t="s">
        <v>4335</v>
      </c>
      <c r="C3411" s="11" t="s">
        <v>4000</v>
      </c>
    </row>
    <row r="3412" spans="1:3" s="10" customFormat="1" ht="28.5">
      <c r="A3412" s="31" t="s">
        <v>11189</v>
      </c>
      <c r="B3412" s="10" t="s">
        <v>4336</v>
      </c>
      <c r="C3412" s="11" t="s">
        <v>4041</v>
      </c>
    </row>
    <row r="3413" spans="1:3" s="10" customFormat="1" ht="28.5">
      <c r="A3413" s="31" t="s">
        <v>11190</v>
      </c>
      <c r="B3413" s="10" t="s">
        <v>4337</v>
      </c>
      <c r="C3413" s="11" t="s">
        <v>795</v>
      </c>
    </row>
    <row r="3414" spans="1:3" s="10" customFormat="1" ht="28.5">
      <c r="A3414" s="31" t="s">
        <v>11191</v>
      </c>
      <c r="B3414" s="10" t="s">
        <v>4338</v>
      </c>
      <c r="C3414" s="11" t="s">
        <v>948</v>
      </c>
    </row>
    <row r="3415" spans="1:3" s="10" customFormat="1" ht="28.5">
      <c r="A3415" s="31" t="s">
        <v>11192</v>
      </c>
      <c r="B3415" s="10" t="s">
        <v>4339</v>
      </c>
      <c r="C3415" s="11" t="s">
        <v>4000</v>
      </c>
    </row>
    <row r="3416" spans="1:3" s="10" customFormat="1" ht="28.5">
      <c r="A3416" s="31" t="s">
        <v>11193</v>
      </c>
      <c r="B3416" s="10" t="s">
        <v>4340</v>
      </c>
      <c r="C3416" s="11" t="s">
        <v>4000</v>
      </c>
    </row>
    <row r="3417" spans="1:3" s="10" customFormat="1" ht="42.75">
      <c r="A3417" s="31" t="s">
        <v>11177</v>
      </c>
      <c r="B3417" s="10" t="s">
        <v>4341</v>
      </c>
      <c r="C3417" s="11" t="s">
        <v>802</v>
      </c>
    </row>
    <row r="3418" spans="1:3" s="10" customFormat="1" ht="28.5">
      <c r="A3418" s="31" t="s">
        <v>11194</v>
      </c>
      <c r="B3418" s="10" t="s">
        <v>4342</v>
      </c>
      <c r="C3418" s="11" t="s">
        <v>4055</v>
      </c>
    </row>
    <row r="3419" spans="1:3" s="10" customFormat="1" ht="28.5">
      <c r="A3419" s="31" t="s">
        <v>11195</v>
      </c>
      <c r="B3419" s="10" t="s">
        <v>4343</v>
      </c>
      <c r="C3419" s="11" t="s">
        <v>4000</v>
      </c>
    </row>
    <row r="3420" spans="1:3" s="10" customFormat="1">
      <c r="A3420" s="31" t="s">
        <v>11196</v>
      </c>
      <c r="B3420" s="10" t="s">
        <v>4344</v>
      </c>
      <c r="C3420" s="11" t="s">
        <v>4345</v>
      </c>
    </row>
    <row r="3421" spans="1:3" s="10" customFormat="1" ht="28.5">
      <c r="A3421" s="31" t="s">
        <v>11197</v>
      </c>
      <c r="B3421" s="10" t="s">
        <v>4346</v>
      </c>
      <c r="C3421" s="11" t="s">
        <v>4347</v>
      </c>
    </row>
    <row r="3422" spans="1:3" s="10" customFormat="1">
      <c r="A3422" s="31" t="s">
        <v>11198</v>
      </c>
      <c r="B3422" s="10" t="s">
        <v>4348</v>
      </c>
      <c r="C3422" s="11" t="s">
        <v>774</v>
      </c>
    </row>
    <row r="3423" spans="1:3" s="10" customFormat="1" ht="28.5">
      <c r="A3423" s="31" t="s">
        <v>11199</v>
      </c>
      <c r="B3423" s="10" t="s">
        <v>4349</v>
      </c>
      <c r="C3423" s="11" t="s">
        <v>4347</v>
      </c>
    </row>
    <row r="3424" spans="1:3" s="10" customFormat="1" ht="28.5">
      <c r="A3424" s="31" t="s">
        <v>11200</v>
      </c>
      <c r="B3424" s="10" t="s">
        <v>4350</v>
      </c>
      <c r="C3424" s="11" t="s">
        <v>3079</v>
      </c>
    </row>
    <row r="3425" spans="1:3" s="10" customFormat="1" ht="28.5">
      <c r="A3425" s="31" t="s">
        <v>11201</v>
      </c>
      <c r="B3425" s="10" t="s">
        <v>4351</v>
      </c>
      <c r="C3425" s="11" t="s">
        <v>4055</v>
      </c>
    </row>
    <row r="3426" spans="1:3" s="10" customFormat="1" ht="28.5">
      <c r="A3426" s="31" t="s">
        <v>11202</v>
      </c>
      <c r="B3426" s="10" t="s">
        <v>4352</v>
      </c>
      <c r="C3426" s="11" t="s">
        <v>3479</v>
      </c>
    </row>
    <row r="3427" spans="1:3" s="10" customFormat="1" ht="28.5">
      <c r="A3427" s="31" t="s">
        <v>11203</v>
      </c>
      <c r="B3427" s="10" t="s">
        <v>4353</v>
      </c>
      <c r="C3427" s="11" t="s">
        <v>4000</v>
      </c>
    </row>
    <row r="3428" spans="1:3" s="10" customFormat="1" ht="28.5">
      <c r="A3428" s="31" t="s">
        <v>11204</v>
      </c>
      <c r="B3428" s="10" t="s">
        <v>4354</v>
      </c>
      <c r="C3428" s="11" t="s">
        <v>4355</v>
      </c>
    </row>
    <row r="3429" spans="1:3" s="10" customFormat="1" ht="28.5">
      <c r="A3429" s="31" t="s">
        <v>11205</v>
      </c>
      <c r="B3429" s="10" t="s">
        <v>4356</v>
      </c>
      <c r="C3429" s="11" t="s">
        <v>4110</v>
      </c>
    </row>
    <row r="3430" spans="1:3" s="10" customFormat="1" ht="28.5">
      <c r="A3430" s="31" t="s">
        <v>11206</v>
      </c>
      <c r="B3430" s="10" t="s">
        <v>4357</v>
      </c>
      <c r="C3430" s="11" t="s">
        <v>3479</v>
      </c>
    </row>
    <row r="3431" spans="1:3" s="10" customFormat="1" ht="28.5">
      <c r="A3431" s="31" t="s">
        <v>11207</v>
      </c>
      <c r="B3431" s="10" t="s">
        <v>4358</v>
      </c>
      <c r="C3431" s="11" t="s">
        <v>4055</v>
      </c>
    </row>
    <row r="3432" spans="1:3" s="10" customFormat="1" ht="28.5">
      <c r="A3432" s="31" t="s">
        <v>11208</v>
      </c>
      <c r="B3432" s="10" t="s">
        <v>4359</v>
      </c>
      <c r="C3432" s="11" t="s">
        <v>4293</v>
      </c>
    </row>
    <row r="3433" spans="1:3" s="10" customFormat="1" ht="57">
      <c r="A3433" s="31" t="s">
        <v>11209</v>
      </c>
      <c r="B3433" s="10" t="s">
        <v>4360</v>
      </c>
      <c r="C3433" s="11" t="s">
        <v>3730</v>
      </c>
    </row>
    <row r="3434" spans="1:3" s="10" customFormat="1" ht="28.5">
      <c r="A3434" s="31" t="s">
        <v>11210</v>
      </c>
      <c r="B3434" s="10" t="s">
        <v>4361</v>
      </c>
      <c r="C3434" s="11" t="s">
        <v>963</v>
      </c>
    </row>
    <row r="3435" spans="1:3" s="10" customFormat="1" ht="28.5">
      <c r="A3435" s="31" t="s">
        <v>11211</v>
      </c>
      <c r="B3435" s="10" t="s">
        <v>4362</v>
      </c>
      <c r="C3435" s="11" t="s">
        <v>1146</v>
      </c>
    </row>
    <row r="3436" spans="1:3" s="10" customFormat="1" ht="28.5">
      <c r="A3436" s="31" t="s">
        <v>11145</v>
      </c>
      <c r="B3436" s="10" t="s">
        <v>4363</v>
      </c>
      <c r="C3436" s="11" t="s">
        <v>3552</v>
      </c>
    </row>
    <row r="3437" spans="1:3" s="10" customFormat="1" ht="28.5">
      <c r="A3437" s="31" t="s">
        <v>11212</v>
      </c>
      <c r="B3437" s="10" t="s">
        <v>4364</v>
      </c>
      <c r="C3437" s="11" t="s">
        <v>827</v>
      </c>
    </row>
    <row r="3438" spans="1:3" s="10" customFormat="1" ht="28.5">
      <c r="A3438" s="31" t="s">
        <v>8731</v>
      </c>
      <c r="B3438" s="10" t="s">
        <v>4365</v>
      </c>
      <c r="C3438" s="11" t="s">
        <v>983</v>
      </c>
    </row>
    <row r="3439" spans="1:3" s="10" customFormat="1" ht="28.5">
      <c r="A3439" s="31" t="s">
        <v>11213</v>
      </c>
      <c r="B3439" s="10" t="s">
        <v>4366</v>
      </c>
      <c r="C3439" s="11" t="s">
        <v>4110</v>
      </c>
    </row>
    <row r="3440" spans="1:3" s="10" customFormat="1" ht="57">
      <c r="A3440" s="31" t="s">
        <v>11214</v>
      </c>
      <c r="B3440" s="10" t="s">
        <v>4367</v>
      </c>
      <c r="C3440" s="11" t="s">
        <v>3730</v>
      </c>
    </row>
    <row r="3441" spans="1:3" s="10" customFormat="1" ht="28.5">
      <c r="A3441" s="31" t="s">
        <v>11215</v>
      </c>
      <c r="B3441" s="10" t="s">
        <v>4368</v>
      </c>
      <c r="C3441" s="11" t="s">
        <v>4209</v>
      </c>
    </row>
    <row r="3442" spans="1:3" s="10" customFormat="1" ht="57">
      <c r="A3442" s="31" t="s">
        <v>8638</v>
      </c>
      <c r="B3442" s="10" t="s">
        <v>4369</v>
      </c>
      <c r="C3442" s="11" t="s">
        <v>825</v>
      </c>
    </row>
    <row r="3443" spans="1:3" s="10" customFormat="1" ht="28.5">
      <c r="A3443" s="31" t="s">
        <v>11216</v>
      </c>
      <c r="B3443" s="10" t="s">
        <v>4370</v>
      </c>
      <c r="C3443" s="11" t="s">
        <v>4347</v>
      </c>
    </row>
    <row r="3444" spans="1:3" s="10" customFormat="1" ht="28.5">
      <c r="A3444" s="31" t="s">
        <v>11217</v>
      </c>
      <c r="B3444" s="10" t="s">
        <v>4371</v>
      </c>
      <c r="C3444" s="11" t="s">
        <v>983</v>
      </c>
    </row>
    <row r="3445" spans="1:3" s="10" customFormat="1" ht="28.5">
      <c r="A3445" s="31" t="s">
        <v>11218</v>
      </c>
      <c r="B3445" s="10" t="s">
        <v>4372</v>
      </c>
      <c r="C3445" s="11" t="s">
        <v>4000</v>
      </c>
    </row>
    <row r="3446" spans="1:3" s="10" customFormat="1" ht="28.5">
      <c r="A3446" s="31" t="s">
        <v>11219</v>
      </c>
      <c r="B3446" s="10" t="s">
        <v>4373</v>
      </c>
      <c r="C3446" s="11" t="s">
        <v>1146</v>
      </c>
    </row>
    <row r="3447" spans="1:3" s="10" customFormat="1" ht="28.5">
      <c r="A3447" s="31" t="s">
        <v>11220</v>
      </c>
      <c r="B3447" s="10" t="s">
        <v>4374</v>
      </c>
      <c r="C3447" s="11" t="s">
        <v>4118</v>
      </c>
    </row>
    <row r="3448" spans="1:3" s="10" customFormat="1" ht="28.5">
      <c r="A3448" s="31" t="s">
        <v>11221</v>
      </c>
      <c r="B3448" s="10" t="s">
        <v>4375</v>
      </c>
      <c r="C3448" s="11" t="s">
        <v>4118</v>
      </c>
    </row>
    <row r="3449" spans="1:3" s="10" customFormat="1" ht="28.5">
      <c r="A3449" s="31" t="s">
        <v>11222</v>
      </c>
      <c r="B3449" s="10" t="s">
        <v>4376</v>
      </c>
      <c r="C3449" s="11" t="s">
        <v>4023</v>
      </c>
    </row>
    <row r="3450" spans="1:3" s="10" customFormat="1" ht="28.5">
      <c r="A3450" s="31" t="s">
        <v>11223</v>
      </c>
      <c r="B3450" s="10" t="s">
        <v>4377</v>
      </c>
      <c r="C3450" s="11" t="s">
        <v>4055</v>
      </c>
    </row>
    <row r="3451" spans="1:3" s="10" customFormat="1" ht="28.5">
      <c r="A3451" s="31" t="s">
        <v>11224</v>
      </c>
      <c r="B3451" s="10" t="s">
        <v>4378</v>
      </c>
      <c r="C3451" s="11" t="s">
        <v>4000</v>
      </c>
    </row>
    <row r="3452" spans="1:3" s="10" customFormat="1" ht="28.5">
      <c r="A3452" s="31" t="s">
        <v>8662</v>
      </c>
      <c r="B3452" s="10" t="s">
        <v>4379</v>
      </c>
      <c r="C3452" s="11" t="s">
        <v>875</v>
      </c>
    </row>
    <row r="3453" spans="1:3" s="10" customFormat="1" ht="28.5">
      <c r="A3453" s="31" t="s">
        <v>11225</v>
      </c>
      <c r="B3453" s="10" t="s">
        <v>4380</v>
      </c>
      <c r="C3453" s="11" t="s">
        <v>4110</v>
      </c>
    </row>
    <row r="3454" spans="1:3" s="10" customFormat="1" ht="28.5">
      <c r="A3454" s="31" t="s">
        <v>11226</v>
      </c>
      <c r="B3454" s="10" t="s">
        <v>4381</v>
      </c>
      <c r="C3454" s="11" t="s">
        <v>3479</v>
      </c>
    </row>
    <row r="3455" spans="1:3" s="10" customFormat="1" ht="57">
      <c r="A3455" s="31" t="s">
        <v>11227</v>
      </c>
      <c r="B3455" s="10" t="s">
        <v>4382</v>
      </c>
      <c r="C3455" s="11" t="s">
        <v>3409</v>
      </c>
    </row>
    <row r="3456" spans="1:3" s="10" customFormat="1" ht="28.5">
      <c r="A3456" s="31" t="s">
        <v>11228</v>
      </c>
      <c r="B3456" s="10" t="s">
        <v>4383</v>
      </c>
      <c r="C3456" s="11" t="s">
        <v>4110</v>
      </c>
    </row>
    <row r="3457" spans="1:3" s="10" customFormat="1" ht="28.5">
      <c r="A3457" s="31" t="s">
        <v>11229</v>
      </c>
      <c r="B3457" s="10" t="s">
        <v>4384</v>
      </c>
      <c r="C3457" s="11" t="s">
        <v>4110</v>
      </c>
    </row>
    <row r="3458" spans="1:3" s="10" customFormat="1" ht="28.5">
      <c r="A3458" s="31" t="s">
        <v>11230</v>
      </c>
      <c r="B3458" s="10" t="s">
        <v>4385</v>
      </c>
      <c r="C3458" s="11" t="s">
        <v>4055</v>
      </c>
    </row>
    <row r="3459" spans="1:3" s="10" customFormat="1" ht="28.5">
      <c r="A3459" s="31" t="s">
        <v>11231</v>
      </c>
      <c r="B3459" s="10" t="s">
        <v>4386</v>
      </c>
      <c r="C3459" s="11" t="s">
        <v>875</v>
      </c>
    </row>
    <row r="3460" spans="1:3" s="10" customFormat="1" ht="28.5">
      <c r="A3460" s="31" t="s">
        <v>11232</v>
      </c>
      <c r="B3460" s="10" t="s">
        <v>4387</v>
      </c>
      <c r="C3460" s="11" t="s">
        <v>4110</v>
      </c>
    </row>
    <row r="3461" spans="1:3" s="10" customFormat="1" ht="28.5">
      <c r="A3461" s="31" t="s">
        <v>11233</v>
      </c>
      <c r="B3461" s="10" t="s">
        <v>4388</v>
      </c>
      <c r="C3461" s="11" t="s">
        <v>779</v>
      </c>
    </row>
    <row r="3462" spans="1:3" s="10" customFormat="1" ht="28.5">
      <c r="A3462" s="31" t="s">
        <v>11234</v>
      </c>
      <c r="B3462" s="10" t="s">
        <v>4389</v>
      </c>
      <c r="C3462" s="11" t="s">
        <v>4055</v>
      </c>
    </row>
    <row r="3463" spans="1:3" s="10" customFormat="1" ht="28.5">
      <c r="A3463" s="31" t="s">
        <v>11235</v>
      </c>
      <c r="B3463" s="10" t="s">
        <v>4390</v>
      </c>
      <c r="C3463" s="11" t="s">
        <v>4023</v>
      </c>
    </row>
    <row r="3464" spans="1:3" s="10" customFormat="1" ht="28.5">
      <c r="A3464" s="31" t="s">
        <v>11236</v>
      </c>
      <c r="B3464" s="10" t="s">
        <v>4391</v>
      </c>
      <c r="C3464" s="11" t="s">
        <v>4055</v>
      </c>
    </row>
    <row r="3465" spans="1:3" s="10" customFormat="1" ht="28.5">
      <c r="A3465" s="31" t="s">
        <v>11237</v>
      </c>
      <c r="B3465" s="10" t="s">
        <v>4392</v>
      </c>
      <c r="C3465" s="11" t="s">
        <v>1146</v>
      </c>
    </row>
    <row r="3466" spans="1:3" s="10" customFormat="1" ht="28.5">
      <c r="A3466" s="31" t="s">
        <v>11238</v>
      </c>
      <c r="B3466" s="10" t="s">
        <v>4393</v>
      </c>
      <c r="C3466" s="11" t="s">
        <v>1010</v>
      </c>
    </row>
    <row r="3467" spans="1:3" s="10" customFormat="1" ht="28.5">
      <c r="A3467" s="31" t="s">
        <v>11239</v>
      </c>
      <c r="B3467" s="10" t="s">
        <v>4394</v>
      </c>
      <c r="C3467" s="11" t="s">
        <v>1010</v>
      </c>
    </row>
    <row r="3468" spans="1:3" s="10" customFormat="1" ht="28.5">
      <c r="A3468" s="31" t="s">
        <v>11240</v>
      </c>
      <c r="B3468" s="10" t="s">
        <v>4395</v>
      </c>
      <c r="C3468" s="11" t="s">
        <v>1146</v>
      </c>
    </row>
    <row r="3469" spans="1:3" s="10" customFormat="1" ht="28.5">
      <c r="A3469" s="31" t="s">
        <v>11241</v>
      </c>
      <c r="B3469" s="10" t="s">
        <v>4396</v>
      </c>
      <c r="C3469" s="11" t="s">
        <v>1010</v>
      </c>
    </row>
    <row r="3470" spans="1:3" s="10" customFormat="1" ht="28.5">
      <c r="A3470" s="31" t="s">
        <v>11242</v>
      </c>
      <c r="B3470" s="10" t="s">
        <v>4397</v>
      </c>
      <c r="C3470" s="11" t="s">
        <v>4398</v>
      </c>
    </row>
    <row r="3471" spans="1:3" s="10" customFormat="1" ht="28.5">
      <c r="A3471" s="31" t="s">
        <v>11243</v>
      </c>
      <c r="B3471" s="10" t="s">
        <v>4399</v>
      </c>
      <c r="C3471" s="11" t="s">
        <v>4400</v>
      </c>
    </row>
    <row r="3472" spans="1:3" s="10" customFormat="1" ht="28.5">
      <c r="A3472" s="31" t="s">
        <v>11244</v>
      </c>
      <c r="B3472" s="10" t="s">
        <v>4401</v>
      </c>
      <c r="C3472" s="11" t="s">
        <v>3479</v>
      </c>
    </row>
    <row r="3473" spans="1:3" s="10" customFormat="1" ht="28.5">
      <c r="A3473" s="31" t="s">
        <v>11245</v>
      </c>
      <c r="B3473" s="10" t="s">
        <v>4402</v>
      </c>
      <c r="C3473" s="11" t="s">
        <v>4000</v>
      </c>
    </row>
    <row r="3474" spans="1:3" s="10" customFormat="1" ht="28.5">
      <c r="A3474" s="31" t="s">
        <v>11246</v>
      </c>
      <c r="B3474" s="10" t="s">
        <v>4403</v>
      </c>
      <c r="C3474" s="11" t="s">
        <v>1146</v>
      </c>
    </row>
    <row r="3475" spans="1:3" s="10" customFormat="1" ht="28.5">
      <c r="A3475" s="31" t="s">
        <v>11247</v>
      </c>
      <c r="B3475" s="10" t="s">
        <v>4404</v>
      </c>
      <c r="C3475" s="11" t="s">
        <v>4055</v>
      </c>
    </row>
    <row r="3476" spans="1:3" s="10" customFormat="1" ht="28.5">
      <c r="A3476" s="31" t="s">
        <v>11248</v>
      </c>
      <c r="B3476" s="10" t="s">
        <v>4405</v>
      </c>
      <c r="C3476" s="11" t="s">
        <v>4406</v>
      </c>
    </row>
    <row r="3477" spans="1:3" s="10" customFormat="1" ht="28.5">
      <c r="A3477" s="31" t="s">
        <v>11249</v>
      </c>
      <c r="B3477" s="10" t="s">
        <v>4407</v>
      </c>
      <c r="C3477" s="11" t="s">
        <v>4202</v>
      </c>
    </row>
    <row r="3478" spans="1:3" s="10" customFormat="1">
      <c r="A3478" s="31" t="s">
        <v>11250</v>
      </c>
      <c r="B3478" s="10" t="s">
        <v>4408</v>
      </c>
      <c r="C3478" s="11" t="s">
        <v>4409</v>
      </c>
    </row>
    <row r="3479" spans="1:3" s="10" customFormat="1" ht="28.5">
      <c r="A3479" s="31" t="s">
        <v>11251</v>
      </c>
      <c r="B3479" s="10" t="s">
        <v>4410</v>
      </c>
      <c r="C3479" s="11" t="s">
        <v>1146</v>
      </c>
    </row>
    <row r="3480" spans="1:3" s="10" customFormat="1" ht="42.75">
      <c r="A3480" s="31" t="s">
        <v>8555</v>
      </c>
      <c r="B3480" s="10" t="s">
        <v>4411</v>
      </c>
      <c r="C3480" s="11" t="s">
        <v>802</v>
      </c>
    </row>
    <row r="3481" spans="1:3" s="10" customFormat="1" ht="28.5">
      <c r="A3481" s="31" t="s">
        <v>11252</v>
      </c>
      <c r="B3481" s="10" t="s">
        <v>4412</v>
      </c>
      <c r="C3481" s="11" t="s">
        <v>983</v>
      </c>
    </row>
    <row r="3482" spans="1:3" s="10" customFormat="1">
      <c r="A3482" s="31" t="s">
        <v>11253</v>
      </c>
      <c r="B3482" s="10" t="s">
        <v>4413</v>
      </c>
      <c r="C3482" s="11" t="s">
        <v>4409</v>
      </c>
    </row>
    <row r="3483" spans="1:3" s="10" customFormat="1" ht="28.5">
      <c r="A3483" s="31" t="s">
        <v>11254</v>
      </c>
      <c r="B3483" s="10" t="s">
        <v>4414</v>
      </c>
      <c r="C3483" s="11" t="s">
        <v>3552</v>
      </c>
    </row>
    <row r="3484" spans="1:3" s="10" customFormat="1" ht="28.5">
      <c r="A3484" s="31" t="s">
        <v>11255</v>
      </c>
      <c r="B3484" s="10" t="s">
        <v>4415</v>
      </c>
      <c r="C3484" s="11" t="s">
        <v>4000</v>
      </c>
    </row>
    <row r="3485" spans="1:3" s="10" customFormat="1" ht="28.5">
      <c r="A3485" s="31" t="s">
        <v>11256</v>
      </c>
      <c r="B3485" s="10" t="s">
        <v>4416</v>
      </c>
      <c r="C3485" s="11" t="s">
        <v>1146</v>
      </c>
    </row>
    <row r="3486" spans="1:3" s="10" customFormat="1" ht="28.5">
      <c r="A3486" s="31" t="s">
        <v>11257</v>
      </c>
      <c r="B3486" s="10" t="s">
        <v>4417</v>
      </c>
      <c r="C3486" s="11" t="s">
        <v>948</v>
      </c>
    </row>
    <row r="3487" spans="1:3" s="10" customFormat="1" ht="28.5">
      <c r="A3487" s="31" t="s">
        <v>11258</v>
      </c>
      <c r="B3487" s="10" t="s">
        <v>4418</v>
      </c>
      <c r="C3487" s="11" t="s">
        <v>875</v>
      </c>
    </row>
    <row r="3488" spans="1:3" s="10" customFormat="1" ht="42.75">
      <c r="A3488" s="31" t="s">
        <v>11259</v>
      </c>
      <c r="B3488" s="10" t="s">
        <v>4419</v>
      </c>
      <c r="C3488" s="11" t="s">
        <v>4420</v>
      </c>
    </row>
    <row r="3489" spans="1:3" s="10" customFormat="1" ht="42.75">
      <c r="A3489" s="31" t="s">
        <v>11260</v>
      </c>
      <c r="B3489" s="10" t="s">
        <v>4421</v>
      </c>
      <c r="C3489" s="11" t="s">
        <v>3889</v>
      </c>
    </row>
    <row r="3490" spans="1:3" s="10" customFormat="1" ht="28.5">
      <c r="A3490" s="31" t="s">
        <v>11261</v>
      </c>
      <c r="B3490" s="10" t="s">
        <v>4422</v>
      </c>
      <c r="C3490" s="11" t="s">
        <v>4423</v>
      </c>
    </row>
    <row r="3491" spans="1:3" s="10" customFormat="1" ht="28.5">
      <c r="A3491" s="31" t="s">
        <v>11262</v>
      </c>
      <c r="B3491" s="10" t="s">
        <v>4424</v>
      </c>
      <c r="C3491" s="11" t="s">
        <v>875</v>
      </c>
    </row>
    <row r="3492" spans="1:3" s="10" customFormat="1">
      <c r="A3492" s="31" t="s">
        <v>11263</v>
      </c>
      <c r="B3492" s="10" t="s">
        <v>4425</v>
      </c>
      <c r="C3492" s="11" t="s">
        <v>4345</v>
      </c>
    </row>
    <row r="3493" spans="1:3" s="10" customFormat="1" ht="42.75">
      <c r="A3493" s="31" t="s">
        <v>11264</v>
      </c>
      <c r="B3493" s="10" t="s">
        <v>4426</v>
      </c>
      <c r="C3493" s="11" t="s">
        <v>2763</v>
      </c>
    </row>
    <row r="3494" spans="1:3" s="10" customFormat="1" ht="28.5">
      <c r="A3494" s="31" t="s">
        <v>11265</v>
      </c>
      <c r="B3494" s="10" t="s">
        <v>4427</v>
      </c>
      <c r="C3494" s="11" t="s">
        <v>2932</v>
      </c>
    </row>
    <row r="3495" spans="1:3" s="10" customFormat="1" ht="42.75">
      <c r="A3495" s="31" t="s">
        <v>11266</v>
      </c>
      <c r="B3495" s="10" t="s">
        <v>4428</v>
      </c>
      <c r="C3495" s="11" t="s">
        <v>2763</v>
      </c>
    </row>
    <row r="3496" spans="1:3" s="10" customFormat="1" ht="28.5">
      <c r="A3496" s="31" t="s">
        <v>11267</v>
      </c>
      <c r="B3496" s="10" t="s">
        <v>4429</v>
      </c>
      <c r="C3496" s="11" t="s">
        <v>866</v>
      </c>
    </row>
    <row r="3497" spans="1:3" s="10" customFormat="1" ht="28.5">
      <c r="A3497" s="31" t="s">
        <v>11268</v>
      </c>
      <c r="B3497" s="10" t="s">
        <v>4430</v>
      </c>
      <c r="C3497" s="11" t="s">
        <v>2932</v>
      </c>
    </row>
    <row r="3498" spans="1:3" s="10" customFormat="1" ht="28.5">
      <c r="A3498" s="31" t="s">
        <v>11269</v>
      </c>
      <c r="B3498" s="10" t="s">
        <v>4431</v>
      </c>
      <c r="C3498" s="11" t="s">
        <v>983</v>
      </c>
    </row>
    <row r="3499" spans="1:3" s="10" customFormat="1" ht="57">
      <c r="A3499" s="31" t="s">
        <v>11270</v>
      </c>
      <c r="B3499" s="10" t="s">
        <v>4432</v>
      </c>
      <c r="C3499" s="11" t="s">
        <v>971</v>
      </c>
    </row>
    <row r="3500" spans="1:3" s="10" customFormat="1" ht="28.5">
      <c r="A3500" s="31" t="s">
        <v>11271</v>
      </c>
      <c r="B3500" s="10" t="s">
        <v>4433</v>
      </c>
      <c r="C3500" s="11" t="s">
        <v>3552</v>
      </c>
    </row>
    <row r="3501" spans="1:3" s="10" customFormat="1" ht="28.5">
      <c r="A3501" s="31" t="s">
        <v>11272</v>
      </c>
      <c r="B3501" s="10" t="s">
        <v>4434</v>
      </c>
      <c r="C3501" s="11" t="s">
        <v>875</v>
      </c>
    </row>
    <row r="3502" spans="1:3" s="10" customFormat="1" ht="57">
      <c r="A3502" s="31" t="s">
        <v>11273</v>
      </c>
      <c r="B3502" s="10" t="s">
        <v>4435</v>
      </c>
      <c r="C3502" s="11" t="s">
        <v>1213</v>
      </c>
    </row>
    <row r="3503" spans="1:3" s="10" customFormat="1" ht="57">
      <c r="A3503" s="31" t="s">
        <v>11274</v>
      </c>
      <c r="B3503" s="10" t="s">
        <v>4436</v>
      </c>
      <c r="C3503" s="11" t="s">
        <v>971</v>
      </c>
    </row>
    <row r="3504" spans="1:3" s="10" customFormat="1" ht="28.5">
      <c r="A3504" s="31" t="s">
        <v>11275</v>
      </c>
      <c r="B3504" s="10" t="s">
        <v>4437</v>
      </c>
      <c r="C3504" s="11" t="s">
        <v>963</v>
      </c>
    </row>
    <row r="3505" spans="1:3" s="10" customFormat="1" ht="28.5">
      <c r="A3505" s="31" t="s">
        <v>11276</v>
      </c>
      <c r="B3505" s="10" t="s">
        <v>4438</v>
      </c>
      <c r="C3505" s="11" t="s">
        <v>963</v>
      </c>
    </row>
    <row r="3506" spans="1:3" s="10" customFormat="1" ht="28.5">
      <c r="A3506" s="31" t="s">
        <v>11277</v>
      </c>
      <c r="B3506" s="10" t="s">
        <v>4439</v>
      </c>
      <c r="C3506" s="11" t="s">
        <v>4330</v>
      </c>
    </row>
    <row r="3507" spans="1:3" s="10" customFormat="1" ht="28.5">
      <c r="A3507" s="31" t="s">
        <v>11278</v>
      </c>
      <c r="B3507" s="10" t="s">
        <v>4440</v>
      </c>
      <c r="C3507" s="11" t="s">
        <v>4041</v>
      </c>
    </row>
    <row r="3508" spans="1:3" s="10" customFormat="1">
      <c r="A3508" s="31" t="s">
        <v>11279</v>
      </c>
      <c r="B3508" s="10" t="s">
        <v>4441</v>
      </c>
      <c r="C3508" s="11" t="s">
        <v>4409</v>
      </c>
    </row>
    <row r="3509" spans="1:3" s="10" customFormat="1" ht="28.5">
      <c r="A3509" s="31" t="s">
        <v>11280</v>
      </c>
      <c r="B3509" s="10" t="s">
        <v>4442</v>
      </c>
      <c r="C3509" s="11" t="s">
        <v>4209</v>
      </c>
    </row>
    <row r="3510" spans="1:3" s="10" customFormat="1">
      <c r="A3510" s="31" t="s">
        <v>11281</v>
      </c>
      <c r="B3510" s="10" t="s">
        <v>4443</v>
      </c>
      <c r="C3510" s="11" t="s">
        <v>4409</v>
      </c>
    </row>
    <row r="3511" spans="1:3" s="10" customFormat="1" ht="42.75">
      <c r="A3511" s="31" t="s">
        <v>8757</v>
      </c>
      <c r="B3511" s="10" t="s">
        <v>4444</v>
      </c>
      <c r="C3511" s="11" t="s">
        <v>1036</v>
      </c>
    </row>
    <row r="3512" spans="1:3" s="10" customFormat="1" ht="42.75">
      <c r="A3512" s="31" t="s">
        <v>11282</v>
      </c>
      <c r="B3512" s="10" t="s">
        <v>4445</v>
      </c>
      <c r="C3512" s="11" t="s">
        <v>4420</v>
      </c>
    </row>
    <row r="3513" spans="1:3" s="10" customFormat="1" ht="28.5">
      <c r="A3513" s="31" t="s">
        <v>11283</v>
      </c>
      <c r="B3513" s="10" t="s">
        <v>4446</v>
      </c>
      <c r="C3513" s="11" t="s">
        <v>3479</v>
      </c>
    </row>
    <row r="3514" spans="1:3" s="10" customFormat="1" ht="42.75">
      <c r="A3514" s="31" t="s">
        <v>11284</v>
      </c>
      <c r="B3514" s="10" t="s">
        <v>4447</v>
      </c>
      <c r="C3514" s="11" t="s">
        <v>4448</v>
      </c>
    </row>
    <row r="3515" spans="1:3" s="10" customFormat="1" ht="28.5">
      <c r="A3515" s="31" t="s">
        <v>11285</v>
      </c>
      <c r="B3515" s="10" t="s">
        <v>4449</v>
      </c>
      <c r="C3515" s="11" t="s">
        <v>3479</v>
      </c>
    </row>
    <row r="3516" spans="1:3" s="10" customFormat="1" ht="42.75">
      <c r="A3516" s="31" t="s">
        <v>11286</v>
      </c>
      <c r="B3516" s="10" t="s">
        <v>4450</v>
      </c>
      <c r="C3516" s="11" t="s">
        <v>2763</v>
      </c>
    </row>
    <row r="3517" spans="1:3" s="10" customFormat="1" ht="42.75">
      <c r="A3517" s="31" t="s">
        <v>11287</v>
      </c>
      <c r="B3517" s="10" t="s">
        <v>4451</v>
      </c>
      <c r="C3517" s="11" t="s">
        <v>4318</v>
      </c>
    </row>
    <row r="3518" spans="1:3" s="10" customFormat="1" ht="42.75">
      <c r="A3518" s="31" t="s">
        <v>11288</v>
      </c>
      <c r="B3518" s="10" t="s">
        <v>4452</v>
      </c>
      <c r="C3518" s="11" t="s">
        <v>4420</v>
      </c>
    </row>
    <row r="3519" spans="1:3" s="10" customFormat="1" ht="57">
      <c r="A3519" s="31" t="s">
        <v>11289</v>
      </c>
      <c r="B3519" s="10" t="s">
        <v>4453</v>
      </c>
      <c r="C3519" s="11" t="s">
        <v>4255</v>
      </c>
    </row>
    <row r="3520" spans="1:3" s="10" customFormat="1">
      <c r="A3520" s="31" t="s">
        <v>8641</v>
      </c>
      <c r="B3520" s="10" t="s">
        <v>4454</v>
      </c>
      <c r="C3520" s="11" t="s">
        <v>831</v>
      </c>
    </row>
    <row r="3521" spans="1:3" s="10" customFormat="1" ht="28.5">
      <c r="A3521" s="31" t="s">
        <v>11290</v>
      </c>
      <c r="B3521" s="10" t="s">
        <v>4455</v>
      </c>
      <c r="C3521" s="11" t="s">
        <v>4330</v>
      </c>
    </row>
    <row r="3522" spans="1:3" s="10" customFormat="1" ht="28.5">
      <c r="A3522" s="31" t="s">
        <v>11291</v>
      </c>
      <c r="B3522" s="10" t="s">
        <v>4456</v>
      </c>
      <c r="C3522" s="11" t="s">
        <v>3479</v>
      </c>
    </row>
    <row r="3523" spans="1:3" s="10" customFormat="1" ht="28.5">
      <c r="A3523" s="31" t="s">
        <v>11292</v>
      </c>
      <c r="B3523" s="10" t="s">
        <v>4457</v>
      </c>
      <c r="C3523" s="11" t="s">
        <v>4041</v>
      </c>
    </row>
    <row r="3524" spans="1:3" s="10" customFormat="1" ht="42.75">
      <c r="A3524" s="31" t="s">
        <v>11293</v>
      </c>
      <c r="B3524" s="10" t="s">
        <v>4458</v>
      </c>
      <c r="C3524" s="11" t="s">
        <v>4459</v>
      </c>
    </row>
    <row r="3525" spans="1:3" s="10" customFormat="1" ht="28.5">
      <c r="A3525" s="31" t="s">
        <v>11294</v>
      </c>
      <c r="B3525" s="10" t="s">
        <v>4460</v>
      </c>
      <c r="C3525" s="11" t="s">
        <v>4055</v>
      </c>
    </row>
    <row r="3526" spans="1:3" s="10" customFormat="1" ht="28.5">
      <c r="A3526" s="31" t="s">
        <v>11295</v>
      </c>
      <c r="B3526" s="10" t="s">
        <v>4461</v>
      </c>
      <c r="C3526" s="11" t="s">
        <v>4347</v>
      </c>
    </row>
    <row r="3527" spans="1:3" s="10" customFormat="1" ht="28.5">
      <c r="A3527" s="31" t="s">
        <v>11296</v>
      </c>
      <c r="B3527" s="10" t="s">
        <v>4462</v>
      </c>
      <c r="C3527" s="11" t="s">
        <v>3479</v>
      </c>
    </row>
    <row r="3528" spans="1:3" s="10" customFormat="1" ht="28.5">
      <c r="A3528" s="31" t="s">
        <v>11297</v>
      </c>
      <c r="B3528" s="10" t="s">
        <v>4463</v>
      </c>
      <c r="C3528" s="11" t="s">
        <v>875</v>
      </c>
    </row>
    <row r="3529" spans="1:3" s="10" customFormat="1">
      <c r="A3529" s="31" t="s">
        <v>11298</v>
      </c>
      <c r="B3529" s="10" t="s">
        <v>4464</v>
      </c>
      <c r="C3529" s="11" t="s">
        <v>4465</v>
      </c>
    </row>
    <row r="3530" spans="1:3" s="10" customFormat="1" ht="28.5">
      <c r="A3530" s="31" t="s">
        <v>11299</v>
      </c>
      <c r="B3530" s="10" t="s">
        <v>4466</v>
      </c>
      <c r="C3530" s="11" t="s">
        <v>3479</v>
      </c>
    </row>
    <row r="3531" spans="1:3" s="10" customFormat="1" ht="57">
      <c r="A3531" s="31" t="s">
        <v>11300</v>
      </c>
      <c r="B3531" s="10" t="s">
        <v>4467</v>
      </c>
      <c r="C3531" s="11" t="s">
        <v>3409</v>
      </c>
    </row>
    <row r="3532" spans="1:3" s="10" customFormat="1" ht="28.5">
      <c r="A3532" s="31" t="s">
        <v>11301</v>
      </c>
      <c r="B3532" s="10" t="s">
        <v>4468</v>
      </c>
      <c r="C3532" s="11" t="s">
        <v>1146</v>
      </c>
    </row>
    <row r="3533" spans="1:3" s="10" customFormat="1" ht="28.5">
      <c r="A3533" s="31" t="s">
        <v>11302</v>
      </c>
      <c r="B3533" s="10" t="s">
        <v>4469</v>
      </c>
      <c r="C3533" s="11" t="s">
        <v>827</v>
      </c>
    </row>
    <row r="3534" spans="1:3" s="10" customFormat="1" ht="57">
      <c r="A3534" s="31" t="s">
        <v>11303</v>
      </c>
      <c r="B3534" s="10" t="s">
        <v>4470</v>
      </c>
      <c r="C3534" s="11" t="s">
        <v>3409</v>
      </c>
    </row>
    <row r="3535" spans="1:3" s="10" customFormat="1" ht="28.5">
      <c r="A3535" s="31" t="s">
        <v>11304</v>
      </c>
      <c r="B3535" s="10" t="s">
        <v>4471</v>
      </c>
      <c r="C3535" s="11" t="s">
        <v>3160</v>
      </c>
    </row>
    <row r="3536" spans="1:3" s="10" customFormat="1" ht="28.5">
      <c r="A3536" s="31" t="s">
        <v>11305</v>
      </c>
      <c r="B3536" s="10" t="s">
        <v>4472</v>
      </c>
      <c r="C3536" s="11" t="s">
        <v>1146</v>
      </c>
    </row>
    <row r="3537" spans="1:3" s="10" customFormat="1" ht="28.5">
      <c r="A3537" s="31" t="s">
        <v>11306</v>
      </c>
      <c r="B3537" s="10" t="s">
        <v>4473</v>
      </c>
      <c r="C3537" s="11" t="s">
        <v>4330</v>
      </c>
    </row>
    <row r="3538" spans="1:3" s="10" customFormat="1" ht="28.5">
      <c r="A3538" s="31" t="s">
        <v>11307</v>
      </c>
      <c r="B3538" s="10" t="s">
        <v>4474</v>
      </c>
      <c r="C3538" s="11" t="s">
        <v>779</v>
      </c>
    </row>
    <row r="3539" spans="1:3" s="10" customFormat="1" ht="28.5">
      <c r="A3539" s="31" t="s">
        <v>11308</v>
      </c>
      <c r="B3539" s="10" t="s">
        <v>4475</v>
      </c>
      <c r="C3539" s="11" t="s">
        <v>4476</v>
      </c>
    </row>
    <row r="3540" spans="1:3" s="10" customFormat="1" ht="42.75">
      <c r="A3540" s="31" t="s">
        <v>11309</v>
      </c>
      <c r="B3540" s="10" t="s">
        <v>4477</v>
      </c>
      <c r="C3540" s="11" t="s">
        <v>4478</v>
      </c>
    </row>
    <row r="3541" spans="1:3" s="10" customFormat="1" ht="42.75">
      <c r="A3541" s="31" t="s">
        <v>11310</v>
      </c>
      <c r="B3541" s="10" t="s">
        <v>4479</v>
      </c>
      <c r="C3541" s="11" t="s">
        <v>2763</v>
      </c>
    </row>
    <row r="3542" spans="1:3" s="10" customFormat="1" ht="42.75">
      <c r="A3542" s="31" t="s">
        <v>11311</v>
      </c>
      <c r="B3542" s="10" t="s">
        <v>4480</v>
      </c>
      <c r="C3542" s="11" t="s">
        <v>4481</v>
      </c>
    </row>
    <row r="3543" spans="1:3" s="10" customFormat="1" ht="42.75">
      <c r="A3543" s="31" t="s">
        <v>11312</v>
      </c>
      <c r="B3543" s="10" t="s">
        <v>4482</v>
      </c>
      <c r="C3543" s="11" t="s">
        <v>2763</v>
      </c>
    </row>
    <row r="3544" spans="1:3" s="10" customFormat="1" ht="28.5">
      <c r="A3544" s="31" t="s">
        <v>11313</v>
      </c>
      <c r="B3544" s="10" t="s">
        <v>4483</v>
      </c>
      <c r="C3544" s="11" t="s">
        <v>859</v>
      </c>
    </row>
    <row r="3545" spans="1:3" s="10" customFormat="1" ht="28.5">
      <c r="A3545" s="31" t="s">
        <v>11314</v>
      </c>
      <c r="B3545" s="10" t="s">
        <v>4484</v>
      </c>
      <c r="C3545" s="11" t="s">
        <v>4485</v>
      </c>
    </row>
    <row r="3546" spans="1:3" s="10" customFormat="1" ht="57">
      <c r="A3546" s="31" t="s">
        <v>11315</v>
      </c>
      <c r="B3546" s="10" t="s">
        <v>4486</v>
      </c>
      <c r="C3546" s="11" t="s">
        <v>4487</v>
      </c>
    </row>
    <row r="3547" spans="1:3" s="10" customFormat="1" ht="57">
      <c r="A3547" s="31" t="s">
        <v>11316</v>
      </c>
      <c r="B3547" s="10" t="s">
        <v>4488</v>
      </c>
      <c r="C3547" s="11" t="s">
        <v>3409</v>
      </c>
    </row>
    <row r="3548" spans="1:3" s="10" customFormat="1" ht="42.75">
      <c r="A3548" s="31" t="s">
        <v>11317</v>
      </c>
      <c r="B3548" s="10" t="s">
        <v>4489</v>
      </c>
      <c r="C3548" s="11" t="s">
        <v>4459</v>
      </c>
    </row>
    <row r="3549" spans="1:3" s="10" customFormat="1" ht="28.5">
      <c r="A3549" s="31" t="s">
        <v>11318</v>
      </c>
      <c r="B3549" s="10" t="s">
        <v>4490</v>
      </c>
      <c r="C3549" s="11" t="s">
        <v>888</v>
      </c>
    </row>
    <row r="3550" spans="1:3" s="10" customFormat="1">
      <c r="A3550" s="31" t="s">
        <v>11319</v>
      </c>
      <c r="B3550" s="10" t="s">
        <v>4491</v>
      </c>
      <c r="C3550" s="11" t="s">
        <v>4492</v>
      </c>
    </row>
    <row r="3551" spans="1:3" s="10" customFormat="1" ht="57">
      <c r="A3551" s="31" t="s">
        <v>11320</v>
      </c>
      <c r="B3551" s="10" t="s">
        <v>4493</v>
      </c>
      <c r="C3551" s="11" t="s">
        <v>4494</v>
      </c>
    </row>
    <row r="3552" spans="1:3" s="10" customFormat="1" ht="28.5">
      <c r="A3552" s="31" t="s">
        <v>11321</v>
      </c>
      <c r="B3552" s="10" t="s">
        <v>4495</v>
      </c>
      <c r="C3552" s="11" t="s">
        <v>888</v>
      </c>
    </row>
    <row r="3553" spans="1:3" s="10" customFormat="1" ht="28.5">
      <c r="A3553" s="31" t="s">
        <v>11322</v>
      </c>
      <c r="B3553" s="10" t="s">
        <v>4496</v>
      </c>
      <c r="C3553" s="11" t="s">
        <v>4055</v>
      </c>
    </row>
    <row r="3554" spans="1:3" s="10" customFormat="1" ht="42.75">
      <c r="A3554" s="31" t="s">
        <v>11323</v>
      </c>
      <c r="B3554" s="10" t="s">
        <v>4497</v>
      </c>
      <c r="C3554" s="11" t="s">
        <v>4459</v>
      </c>
    </row>
    <row r="3555" spans="1:3" s="10" customFormat="1" ht="57">
      <c r="A3555" s="31" t="s">
        <v>11324</v>
      </c>
      <c r="B3555" s="10" t="s">
        <v>4498</v>
      </c>
      <c r="C3555" s="11" t="s">
        <v>3409</v>
      </c>
    </row>
    <row r="3556" spans="1:3" s="10" customFormat="1" ht="28.5">
      <c r="A3556" s="31" t="s">
        <v>11325</v>
      </c>
      <c r="B3556" s="10" t="s">
        <v>4499</v>
      </c>
      <c r="C3556" s="11" t="s">
        <v>4500</v>
      </c>
    </row>
    <row r="3557" spans="1:3" s="10" customFormat="1" ht="42.75">
      <c r="A3557" s="31" t="s">
        <v>11326</v>
      </c>
      <c r="B3557" s="10" t="s">
        <v>4501</v>
      </c>
      <c r="C3557" s="11" t="s">
        <v>4420</v>
      </c>
    </row>
    <row r="3558" spans="1:3" s="10" customFormat="1" ht="42.75">
      <c r="A3558" s="31" t="s">
        <v>11327</v>
      </c>
      <c r="B3558" s="10" t="s">
        <v>4502</v>
      </c>
      <c r="C3558" s="11" t="s">
        <v>4503</v>
      </c>
    </row>
    <row r="3559" spans="1:3" s="10" customFormat="1" ht="28.5">
      <c r="A3559" s="31" t="s">
        <v>11328</v>
      </c>
      <c r="B3559" s="10" t="s">
        <v>4504</v>
      </c>
      <c r="C3559" s="11" t="s">
        <v>4041</v>
      </c>
    </row>
    <row r="3560" spans="1:3" s="10" customFormat="1" ht="28.5">
      <c r="A3560" s="31" t="s">
        <v>11329</v>
      </c>
      <c r="B3560" s="10" t="s">
        <v>4505</v>
      </c>
      <c r="C3560" s="11" t="s">
        <v>3079</v>
      </c>
    </row>
    <row r="3561" spans="1:3" s="10" customFormat="1" ht="28.5">
      <c r="A3561" s="31" t="s">
        <v>11330</v>
      </c>
      <c r="B3561" s="10" t="s">
        <v>4506</v>
      </c>
      <c r="C3561" s="11" t="s">
        <v>4423</v>
      </c>
    </row>
    <row r="3562" spans="1:3" s="10" customFormat="1" ht="42.75">
      <c r="A3562" s="31" t="s">
        <v>11331</v>
      </c>
      <c r="B3562" s="10" t="s">
        <v>4507</v>
      </c>
      <c r="C3562" s="11" t="s">
        <v>4318</v>
      </c>
    </row>
    <row r="3563" spans="1:3" s="10" customFormat="1" ht="28.5">
      <c r="A3563" s="31" t="s">
        <v>11332</v>
      </c>
      <c r="B3563" s="10" t="s">
        <v>4508</v>
      </c>
      <c r="C3563" s="11" t="s">
        <v>840</v>
      </c>
    </row>
    <row r="3564" spans="1:3" s="10" customFormat="1" ht="42.75">
      <c r="A3564" s="31" t="s">
        <v>11333</v>
      </c>
      <c r="B3564" s="10" t="s">
        <v>4509</v>
      </c>
      <c r="C3564" s="11" t="s">
        <v>4318</v>
      </c>
    </row>
    <row r="3565" spans="1:3" s="10" customFormat="1" ht="42.75">
      <c r="A3565" s="31" t="s">
        <v>11334</v>
      </c>
      <c r="B3565" s="10" t="s">
        <v>4510</v>
      </c>
      <c r="C3565" s="11" t="s">
        <v>4318</v>
      </c>
    </row>
    <row r="3566" spans="1:3" s="10" customFormat="1" ht="57">
      <c r="A3566" s="31" t="s">
        <v>11335</v>
      </c>
      <c r="B3566" s="10" t="s">
        <v>4511</v>
      </c>
      <c r="C3566" s="11" t="s">
        <v>3744</v>
      </c>
    </row>
    <row r="3567" spans="1:3" s="10" customFormat="1" ht="42.75">
      <c r="A3567" s="31" t="s">
        <v>11336</v>
      </c>
      <c r="B3567" s="10" t="s">
        <v>4512</v>
      </c>
      <c r="C3567" s="11" t="s">
        <v>4318</v>
      </c>
    </row>
    <row r="3568" spans="1:3" s="10" customFormat="1" ht="28.5">
      <c r="A3568" s="31" t="s">
        <v>11337</v>
      </c>
      <c r="B3568" s="10" t="s">
        <v>4513</v>
      </c>
      <c r="C3568" s="11" t="s">
        <v>875</v>
      </c>
    </row>
    <row r="3569" spans="1:3" s="10" customFormat="1" ht="28.5">
      <c r="A3569" s="31" t="s">
        <v>11338</v>
      </c>
      <c r="B3569" s="10" t="s">
        <v>4514</v>
      </c>
      <c r="C3569" s="11" t="s">
        <v>1085</v>
      </c>
    </row>
    <row r="3570" spans="1:3" s="10" customFormat="1" ht="28.5">
      <c r="A3570" s="31" t="s">
        <v>11339</v>
      </c>
      <c r="B3570" s="10" t="s">
        <v>4515</v>
      </c>
      <c r="C3570" s="11" t="s">
        <v>4293</v>
      </c>
    </row>
    <row r="3571" spans="1:3" s="10" customFormat="1" ht="28.5">
      <c r="A3571" s="31" t="s">
        <v>10362</v>
      </c>
      <c r="B3571" s="10" t="s">
        <v>4516</v>
      </c>
      <c r="C3571" s="11" t="s">
        <v>866</v>
      </c>
    </row>
    <row r="3572" spans="1:3" s="10" customFormat="1" ht="28.5">
      <c r="A3572" s="31" t="s">
        <v>11340</v>
      </c>
      <c r="B3572" s="10" t="s">
        <v>4517</v>
      </c>
      <c r="C3572" s="11" t="s">
        <v>4500</v>
      </c>
    </row>
    <row r="3573" spans="1:3" s="10" customFormat="1" ht="42.75">
      <c r="A3573" s="31" t="s">
        <v>11341</v>
      </c>
      <c r="B3573" s="10" t="s">
        <v>4518</v>
      </c>
      <c r="C3573" s="11" t="s">
        <v>4519</v>
      </c>
    </row>
    <row r="3574" spans="1:3" s="10" customFormat="1" ht="28.5">
      <c r="A3574" s="31" t="s">
        <v>11342</v>
      </c>
      <c r="B3574" s="10" t="s">
        <v>4520</v>
      </c>
      <c r="C3574" s="11" t="s">
        <v>3479</v>
      </c>
    </row>
    <row r="3575" spans="1:3" s="10" customFormat="1" ht="42.75">
      <c r="A3575" s="31" t="s">
        <v>11343</v>
      </c>
      <c r="B3575" s="10" t="s">
        <v>4521</v>
      </c>
      <c r="C3575" s="11" t="s">
        <v>4318</v>
      </c>
    </row>
    <row r="3576" spans="1:3" s="10" customFormat="1" ht="28.5">
      <c r="A3576" s="31" t="s">
        <v>11344</v>
      </c>
      <c r="B3576" s="10" t="s">
        <v>4522</v>
      </c>
      <c r="C3576" s="11" t="s">
        <v>3479</v>
      </c>
    </row>
    <row r="3577" spans="1:3" s="10" customFormat="1" ht="57">
      <c r="A3577" s="31" t="s">
        <v>10448</v>
      </c>
      <c r="B3577" s="10" t="s">
        <v>4523</v>
      </c>
      <c r="C3577" s="11" t="s">
        <v>3409</v>
      </c>
    </row>
    <row r="3578" spans="1:3" s="10" customFormat="1">
      <c r="A3578" s="31" t="s">
        <v>11345</v>
      </c>
      <c r="B3578" s="10" t="s">
        <v>4524</v>
      </c>
      <c r="C3578" s="11" t="s">
        <v>4525</v>
      </c>
    </row>
    <row r="3579" spans="1:3" s="10" customFormat="1" ht="28.5">
      <c r="A3579" s="31" t="s">
        <v>11346</v>
      </c>
      <c r="B3579" s="10" t="s">
        <v>4526</v>
      </c>
      <c r="C3579" s="11" t="s">
        <v>956</v>
      </c>
    </row>
    <row r="3580" spans="1:3" s="10" customFormat="1" ht="28.5">
      <c r="A3580" s="31" t="s">
        <v>11261</v>
      </c>
      <c r="B3580" s="10" t="s">
        <v>4527</v>
      </c>
      <c r="C3580" s="11" t="s">
        <v>4423</v>
      </c>
    </row>
    <row r="3581" spans="1:3" s="10" customFormat="1" ht="57">
      <c r="A3581" s="31" t="s">
        <v>10672</v>
      </c>
      <c r="B3581" s="10" t="s">
        <v>4528</v>
      </c>
      <c r="C3581" s="11" t="s">
        <v>3409</v>
      </c>
    </row>
    <row r="3582" spans="1:3" s="10" customFormat="1" ht="57">
      <c r="A3582" s="31" t="s">
        <v>11347</v>
      </c>
      <c r="B3582" s="10" t="s">
        <v>4529</v>
      </c>
      <c r="C3582" s="11" t="s">
        <v>971</v>
      </c>
    </row>
    <row r="3583" spans="1:3" s="10" customFormat="1" ht="28.5">
      <c r="A3583" s="31" t="s">
        <v>11348</v>
      </c>
      <c r="B3583" s="10" t="s">
        <v>4530</v>
      </c>
      <c r="C3583" s="11" t="s">
        <v>4531</v>
      </c>
    </row>
    <row r="3584" spans="1:3" s="10" customFormat="1" ht="42.75">
      <c r="A3584" s="31" t="s">
        <v>11349</v>
      </c>
      <c r="B3584" s="10" t="s">
        <v>4532</v>
      </c>
      <c r="C3584" s="11" t="s">
        <v>4420</v>
      </c>
    </row>
    <row r="3585" spans="1:3" s="10" customFormat="1" ht="28.5">
      <c r="A3585" s="31" t="s">
        <v>11350</v>
      </c>
      <c r="B3585" s="10" t="s">
        <v>4533</v>
      </c>
      <c r="C3585" s="11" t="s">
        <v>888</v>
      </c>
    </row>
    <row r="3586" spans="1:3" s="10" customFormat="1" ht="42.75">
      <c r="A3586" s="31" t="s">
        <v>11351</v>
      </c>
      <c r="B3586" s="10" t="s">
        <v>4534</v>
      </c>
      <c r="C3586" s="11" t="s">
        <v>4318</v>
      </c>
    </row>
    <row r="3587" spans="1:3" s="10" customFormat="1" ht="42.75">
      <c r="A3587" s="31" t="s">
        <v>11352</v>
      </c>
      <c r="B3587" s="10" t="s">
        <v>4535</v>
      </c>
      <c r="C3587" s="11" t="s">
        <v>4536</v>
      </c>
    </row>
    <row r="3588" spans="1:3" s="10" customFormat="1" ht="42.75">
      <c r="A3588" s="31" t="s">
        <v>11353</v>
      </c>
      <c r="B3588" s="10" t="s">
        <v>4537</v>
      </c>
      <c r="C3588" s="11" t="s">
        <v>4318</v>
      </c>
    </row>
    <row r="3589" spans="1:3" s="10" customFormat="1" ht="42.75">
      <c r="A3589" s="31" t="s">
        <v>11354</v>
      </c>
      <c r="B3589" s="10" t="s">
        <v>4538</v>
      </c>
      <c r="C3589" s="11" t="s">
        <v>4318</v>
      </c>
    </row>
    <row r="3590" spans="1:3" s="10" customFormat="1" ht="42.75">
      <c r="A3590" s="31" t="s">
        <v>11355</v>
      </c>
      <c r="B3590" s="10" t="s">
        <v>4539</v>
      </c>
      <c r="C3590" s="11" t="s">
        <v>4318</v>
      </c>
    </row>
    <row r="3591" spans="1:3" s="10" customFormat="1" ht="42.75">
      <c r="A3591" s="31" t="s">
        <v>11356</v>
      </c>
      <c r="B3591" s="10" t="s">
        <v>4540</v>
      </c>
      <c r="C3591" s="11" t="s">
        <v>4536</v>
      </c>
    </row>
    <row r="3592" spans="1:3" s="10" customFormat="1" ht="28.5">
      <c r="A3592" s="31" t="s">
        <v>11357</v>
      </c>
      <c r="B3592" s="10" t="s">
        <v>4541</v>
      </c>
      <c r="C3592" s="11" t="s">
        <v>4542</v>
      </c>
    </row>
    <row r="3593" spans="1:3" s="10" customFormat="1" ht="42.75">
      <c r="A3593" s="31" t="s">
        <v>11358</v>
      </c>
      <c r="B3593" s="10" t="s">
        <v>4543</v>
      </c>
      <c r="C3593" s="11" t="s">
        <v>4544</v>
      </c>
    </row>
    <row r="3594" spans="1:3" s="10" customFormat="1" ht="28.5">
      <c r="A3594" s="31" t="s">
        <v>11359</v>
      </c>
      <c r="B3594" s="10" t="s">
        <v>4545</v>
      </c>
      <c r="C3594" s="11" t="s">
        <v>888</v>
      </c>
    </row>
    <row r="3595" spans="1:3" s="10" customFormat="1" ht="42.75">
      <c r="A3595" s="31" t="s">
        <v>11360</v>
      </c>
      <c r="B3595" s="10" t="s">
        <v>4546</v>
      </c>
      <c r="C3595" s="11" t="s">
        <v>4547</v>
      </c>
    </row>
    <row r="3596" spans="1:3" s="10" customFormat="1" ht="42.75">
      <c r="A3596" s="31" t="s">
        <v>11361</v>
      </c>
      <c r="B3596" s="10" t="s">
        <v>4548</v>
      </c>
      <c r="C3596" s="11" t="s">
        <v>4459</v>
      </c>
    </row>
    <row r="3597" spans="1:3" s="10" customFormat="1" ht="28.5">
      <c r="A3597" s="31" t="s">
        <v>11362</v>
      </c>
      <c r="B3597" s="10" t="s">
        <v>4549</v>
      </c>
      <c r="C3597" s="11" t="s">
        <v>4476</v>
      </c>
    </row>
    <row r="3598" spans="1:3" s="10" customFormat="1" ht="28.5">
      <c r="A3598" s="31" t="s">
        <v>11363</v>
      </c>
      <c r="B3598" s="10" t="s">
        <v>4550</v>
      </c>
      <c r="C3598" s="11" t="s">
        <v>888</v>
      </c>
    </row>
    <row r="3599" spans="1:3" s="10" customFormat="1" ht="28.5">
      <c r="A3599" s="31" t="s">
        <v>11364</v>
      </c>
      <c r="B3599" s="10" t="s">
        <v>4551</v>
      </c>
      <c r="C3599" s="11" t="s">
        <v>859</v>
      </c>
    </row>
    <row r="3600" spans="1:3" s="10" customFormat="1" ht="42.75">
      <c r="A3600" s="31" t="s">
        <v>11365</v>
      </c>
      <c r="B3600" s="10" t="s">
        <v>4552</v>
      </c>
      <c r="C3600" s="11" t="s">
        <v>4318</v>
      </c>
    </row>
    <row r="3601" spans="1:3" s="10" customFormat="1" ht="42.75">
      <c r="A3601" s="31" t="s">
        <v>11366</v>
      </c>
      <c r="B3601" s="10" t="s">
        <v>4553</v>
      </c>
      <c r="C3601" s="11" t="s">
        <v>4318</v>
      </c>
    </row>
    <row r="3602" spans="1:3" s="10" customFormat="1" ht="42.75">
      <c r="A3602" s="31" t="s">
        <v>11367</v>
      </c>
      <c r="B3602" s="10" t="s">
        <v>4554</v>
      </c>
      <c r="C3602" s="11" t="s">
        <v>4318</v>
      </c>
    </row>
    <row r="3603" spans="1:3" s="10" customFormat="1" ht="42.75">
      <c r="A3603" s="31" t="s">
        <v>11368</v>
      </c>
      <c r="B3603" s="10" t="s">
        <v>4555</v>
      </c>
      <c r="C3603" s="11" t="s">
        <v>4556</v>
      </c>
    </row>
    <row r="3604" spans="1:3" s="10" customFormat="1" ht="42.75">
      <c r="A3604" s="31" t="s">
        <v>11369</v>
      </c>
      <c r="B3604" s="10" t="s">
        <v>4557</v>
      </c>
      <c r="C3604" s="11" t="s">
        <v>4481</v>
      </c>
    </row>
    <row r="3605" spans="1:3" s="10" customFormat="1" ht="28.5">
      <c r="A3605" s="31" t="s">
        <v>11370</v>
      </c>
      <c r="B3605" s="10" t="s">
        <v>4558</v>
      </c>
      <c r="C3605" s="11" t="s">
        <v>875</v>
      </c>
    </row>
    <row r="3606" spans="1:3" s="10" customFormat="1" ht="57">
      <c r="A3606" s="31" t="s">
        <v>11371</v>
      </c>
      <c r="B3606" s="10" t="s">
        <v>4559</v>
      </c>
      <c r="C3606" s="11" t="s">
        <v>4560</v>
      </c>
    </row>
    <row r="3607" spans="1:3" s="10" customFormat="1" ht="42.75">
      <c r="A3607" s="31" t="s">
        <v>11372</v>
      </c>
      <c r="B3607" s="10" t="s">
        <v>4561</v>
      </c>
      <c r="C3607" s="11" t="s">
        <v>2763</v>
      </c>
    </row>
    <row r="3608" spans="1:3" s="10" customFormat="1" ht="28.5">
      <c r="A3608" s="31" t="s">
        <v>11373</v>
      </c>
      <c r="B3608" s="10" t="s">
        <v>4562</v>
      </c>
      <c r="C3608" s="11" t="s">
        <v>859</v>
      </c>
    </row>
    <row r="3609" spans="1:3" s="10" customFormat="1" ht="28.5">
      <c r="A3609" s="31" t="s">
        <v>11374</v>
      </c>
      <c r="B3609" s="10" t="s">
        <v>4563</v>
      </c>
      <c r="C3609" s="11" t="s">
        <v>4423</v>
      </c>
    </row>
    <row r="3610" spans="1:3" s="10" customFormat="1" ht="57">
      <c r="A3610" s="31" t="s">
        <v>11375</v>
      </c>
      <c r="B3610" s="10" t="s">
        <v>4564</v>
      </c>
      <c r="C3610" s="11" t="s">
        <v>4494</v>
      </c>
    </row>
    <row r="3611" spans="1:3" s="10" customFormat="1" ht="28.5">
      <c r="A3611" s="31" t="s">
        <v>8733</v>
      </c>
      <c r="B3611" s="10" t="s">
        <v>4565</v>
      </c>
      <c r="C3611" s="11" t="s">
        <v>956</v>
      </c>
    </row>
    <row r="3612" spans="1:3" s="10" customFormat="1" ht="42.75">
      <c r="A3612" s="31" t="s">
        <v>11376</v>
      </c>
      <c r="B3612" s="10" t="s">
        <v>4566</v>
      </c>
      <c r="C3612" s="11" t="s">
        <v>802</v>
      </c>
    </row>
    <row r="3613" spans="1:3" s="10" customFormat="1" ht="42.75">
      <c r="A3613" s="31" t="s">
        <v>11377</v>
      </c>
      <c r="B3613" s="10" t="s">
        <v>4567</v>
      </c>
      <c r="C3613" s="11" t="s">
        <v>4503</v>
      </c>
    </row>
    <row r="3614" spans="1:3" s="10" customFormat="1" ht="42.75">
      <c r="A3614" s="31" t="s">
        <v>11378</v>
      </c>
      <c r="B3614" s="10" t="s">
        <v>4568</v>
      </c>
      <c r="C3614" s="11" t="s">
        <v>4503</v>
      </c>
    </row>
    <row r="3615" spans="1:3" s="10" customFormat="1" ht="28.5">
      <c r="A3615" s="31" t="s">
        <v>11379</v>
      </c>
      <c r="B3615" s="10" t="s">
        <v>4569</v>
      </c>
      <c r="C3615" s="11" t="s">
        <v>4485</v>
      </c>
    </row>
    <row r="3616" spans="1:3" s="10" customFormat="1" ht="28.5">
      <c r="A3616" s="31" t="s">
        <v>11380</v>
      </c>
      <c r="B3616" s="10" t="s">
        <v>4570</v>
      </c>
      <c r="C3616" s="11" t="s">
        <v>3479</v>
      </c>
    </row>
    <row r="3617" spans="1:3" s="10" customFormat="1" ht="28.5">
      <c r="A3617" s="31" t="s">
        <v>11381</v>
      </c>
      <c r="B3617" s="10" t="s">
        <v>4571</v>
      </c>
      <c r="C3617" s="11" t="s">
        <v>4572</v>
      </c>
    </row>
    <row r="3618" spans="1:3" s="10" customFormat="1" ht="28.5">
      <c r="A3618" s="31" t="s">
        <v>11382</v>
      </c>
      <c r="B3618" s="10" t="s">
        <v>4573</v>
      </c>
      <c r="C3618" s="11" t="s">
        <v>4574</v>
      </c>
    </row>
    <row r="3619" spans="1:3" s="10" customFormat="1" ht="28.5">
      <c r="A3619" s="31" t="s">
        <v>11383</v>
      </c>
      <c r="B3619" s="10" t="s">
        <v>4575</v>
      </c>
      <c r="C3619" s="11" t="s">
        <v>940</v>
      </c>
    </row>
    <row r="3620" spans="1:3" s="10" customFormat="1" ht="28.5">
      <c r="A3620" s="31" t="s">
        <v>8659</v>
      </c>
      <c r="B3620" s="10" t="s">
        <v>4576</v>
      </c>
      <c r="C3620" s="11" t="s">
        <v>940</v>
      </c>
    </row>
    <row r="3621" spans="1:3" s="10" customFormat="1" ht="28.5">
      <c r="A3621" s="31" t="s">
        <v>11384</v>
      </c>
      <c r="B3621" s="10" t="s">
        <v>4577</v>
      </c>
      <c r="C3621" s="11" t="s">
        <v>769</v>
      </c>
    </row>
    <row r="3622" spans="1:3" s="10" customFormat="1" ht="28.5">
      <c r="A3622" s="31" t="s">
        <v>11385</v>
      </c>
      <c r="B3622" s="10" t="s">
        <v>4578</v>
      </c>
      <c r="C3622" s="11" t="s">
        <v>3479</v>
      </c>
    </row>
    <row r="3623" spans="1:3" s="10" customFormat="1">
      <c r="A3623" s="31" t="s">
        <v>11386</v>
      </c>
      <c r="B3623" s="10" t="s">
        <v>4579</v>
      </c>
      <c r="C3623" s="11" t="s">
        <v>1046</v>
      </c>
    </row>
    <row r="3624" spans="1:3" s="10" customFormat="1">
      <c r="A3624" s="31" t="s">
        <v>11387</v>
      </c>
      <c r="B3624" s="10" t="s">
        <v>4580</v>
      </c>
      <c r="C3624" s="11" t="s">
        <v>4008</v>
      </c>
    </row>
    <row r="3625" spans="1:3" s="10" customFormat="1" ht="28.5">
      <c r="A3625" s="31" t="s">
        <v>11388</v>
      </c>
      <c r="B3625" s="10" t="s">
        <v>4581</v>
      </c>
      <c r="C3625" s="11" t="s">
        <v>4476</v>
      </c>
    </row>
    <row r="3626" spans="1:3" s="10" customFormat="1" ht="28.5">
      <c r="A3626" s="31" t="s">
        <v>11389</v>
      </c>
      <c r="B3626" s="10" t="s">
        <v>4582</v>
      </c>
      <c r="C3626" s="11" t="s">
        <v>4160</v>
      </c>
    </row>
    <row r="3627" spans="1:3" s="10" customFormat="1" ht="42.75">
      <c r="A3627" s="31" t="s">
        <v>11177</v>
      </c>
      <c r="B3627" s="10" t="s">
        <v>4583</v>
      </c>
      <c r="C3627" s="11" t="s">
        <v>802</v>
      </c>
    </row>
    <row r="3628" spans="1:3" s="10" customFormat="1" ht="28.5">
      <c r="A3628" s="31" t="s">
        <v>11390</v>
      </c>
      <c r="B3628" s="10" t="s">
        <v>4584</v>
      </c>
      <c r="C3628" s="11" t="s">
        <v>4485</v>
      </c>
    </row>
    <row r="3629" spans="1:3" s="10" customFormat="1" ht="28.5">
      <c r="A3629" s="31" t="s">
        <v>11391</v>
      </c>
      <c r="B3629" s="10" t="s">
        <v>4585</v>
      </c>
      <c r="C3629" s="11" t="s">
        <v>4485</v>
      </c>
    </row>
    <row r="3630" spans="1:3" s="10" customFormat="1" ht="28.5">
      <c r="A3630" s="31" t="s">
        <v>10524</v>
      </c>
      <c r="B3630" s="10" t="s">
        <v>4586</v>
      </c>
      <c r="C3630" s="11" t="s">
        <v>3079</v>
      </c>
    </row>
    <row r="3631" spans="1:3" s="10" customFormat="1" ht="57">
      <c r="A3631" s="31" t="s">
        <v>10510</v>
      </c>
      <c r="B3631" s="10" t="s">
        <v>4587</v>
      </c>
      <c r="C3631" s="11" t="s">
        <v>3409</v>
      </c>
    </row>
    <row r="3632" spans="1:3" s="10" customFormat="1" ht="57">
      <c r="A3632" s="31" t="s">
        <v>10668</v>
      </c>
      <c r="B3632" s="10" t="s">
        <v>4588</v>
      </c>
      <c r="C3632" s="11" t="s">
        <v>3409</v>
      </c>
    </row>
    <row r="3633" spans="1:3" s="10" customFormat="1" ht="42.75">
      <c r="A3633" s="31" t="s">
        <v>11392</v>
      </c>
      <c r="B3633" s="10" t="s">
        <v>4589</v>
      </c>
      <c r="C3633" s="11" t="s">
        <v>4556</v>
      </c>
    </row>
    <row r="3634" spans="1:3" s="10" customFormat="1" ht="28.5">
      <c r="A3634" s="31" t="s">
        <v>11393</v>
      </c>
      <c r="B3634" s="10" t="s">
        <v>4590</v>
      </c>
      <c r="C3634" s="11" t="s">
        <v>888</v>
      </c>
    </row>
    <row r="3635" spans="1:3" s="10" customFormat="1">
      <c r="A3635" s="31" t="s">
        <v>11394</v>
      </c>
      <c r="B3635" s="10" t="s">
        <v>4591</v>
      </c>
      <c r="C3635" s="11" t="s">
        <v>1046</v>
      </c>
    </row>
    <row r="3636" spans="1:3" s="10" customFormat="1" ht="42.75">
      <c r="A3636" s="31" t="s">
        <v>11395</v>
      </c>
      <c r="B3636" s="10" t="s">
        <v>4592</v>
      </c>
      <c r="C3636" s="11" t="s">
        <v>4556</v>
      </c>
    </row>
    <row r="3637" spans="1:3" s="10" customFormat="1" ht="42.75">
      <c r="A3637" s="31" t="s">
        <v>11396</v>
      </c>
      <c r="B3637" s="10" t="s">
        <v>4593</v>
      </c>
      <c r="C3637" s="11" t="s">
        <v>2763</v>
      </c>
    </row>
    <row r="3638" spans="1:3" s="10" customFormat="1" ht="57">
      <c r="A3638" s="31" t="s">
        <v>10510</v>
      </c>
      <c r="B3638" s="10" t="s">
        <v>4594</v>
      </c>
      <c r="C3638" s="11" t="s">
        <v>3409</v>
      </c>
    </row>
    <row r="3639" spans="1:3" s="10" customFormat="1" ht="42.75">
      <c r="A3639" s="31" t="s">
        <v>11397</v>
      </c>
      <c r="B3639" s="10" t="s">
        <v>4595</v>
      </c>
      <c r="C3639" s="11" t="s">
        <v>4556</v>
      </c>
    </row>
    <row r="3640" spans="1:3" s="10" customFormat="1" ht="28.5">
      <c r="A3640" s="31" t="s">
        <v>8556</v>
      </c>
      <c r="B3640" s="10" t="s">
        <v>4596</v>
      </c>
      <c r="C3640" s="11" t="s">
        <v>799</v>
      </c>
    </row>
    <row r="3641" spans="1:3" s="10" customFormat="1" ht="28.5">
      <c r="A3641" s="31" t="s">
        <v>11398</v>
      </c>
      <c r="B3641" s="10" t="s">
        <v>4597</v>
      </c>
      <c r="C3641" s="11" t="s">
        <v>888</v>
      </c>
    </row>
    <row r="3642" spans="1:3" s="10" customFormat="1" ht="28.5">
      <c r="A3642" s="31" t="s">
        <v>11399</v>
      </c>
      <c r="B3642" s="10" t="s">
        <v>4598</v>
      </c>
      <c r="C3642" s="11" t="s">
        <v>888</v>
      </c>
    </row>
    <row r="3643" spans="1:3" s="10" customFormat="1" ht="42.75">
      <c r="A3643" s="31" t="s">
        <v>11400</v>
      </c>
      <c r="B3643" s="10" t="s">
        <v>4599</v>
      </c>
      <c r="C3643" s="11" t="s">
        <v>4556</v>
      </c>
    </row>
    <row r="3644" spans="1:3" s="10" customFormat="1" ht="57">
      <c r="A3644" s="31" t="s">
        <v>11401</v>
      </c>
      <c r="B3644" s="10" t="s">
        <v>4600</v>
      </c>
      <c r="C3644" s="11" t="s">
        <v>3744</v>
      </c>
    </row>
    <row r="3645" spans="1:3" s="10" customFormat="1" ht="42.75">
      <c r="A3645" s="31" t="s">
        <v>11402</v>
      </c>
      <c r="B3645" s="10" t="s">
        <v>4601</v>
      </c>
      <c r="C3645" s="11" t="s">
        <v>1029</v>
      </c>
    </row>
    <row r="3646" spans="1:3" s="10" customFormat="1" ht="28.5">
      <c r="A3646" s="31" t="s">
        <v>8646</v>
      </c>
      <c r="B3646" s="10" t="s">
        <v>4602</v>
      </c>
      <c r="C3646" s="11" t="s">
        <v>840</v>
      </c>
    </row>
    <row r="3647" spans="1:3" s="10" customFormat="1" ht="28.5">
      <c r="A3647" s="31" t="s">
        <v>11403</v>
      </c>
      <c r="B3647" s="10" t="s">
        <v>4603</v>
      </c>
      <c r="C3647" s="11" t="s">
        <v>4604</v>
      </c>
    </row>
    <row r="3648" spans="1:3" s="10" customFormat="1" ht="57">
      <c r="A3648" s="31" t="s">
        <v>8638</v>
      </c>
      <c r="B3648" s="10" t="s">
        <v>4605</v>
      </c>
      <c r="C3648" s="11" t="s">
        <v>825</v>
      </c>
    </row>
    <row r="3649" spans="1:3" s="10" customFormat="1" ht="42.75">
      <c r="A3649" s="31" t="s">
        <v>11404</v>
      </c>
      <c r="B3649" s="10" t="s">
        <v>4606</v>
      </c>
      <c r="C3649" s="11" t="s">
        <v>2763</v>
      </c>
    </row>
    <row r="3650" spans="1:3" s="10" customFormat="1" ht="42.75">
      <c r="A3650" s="31" t="s">
        <v>10332</v>
      </c>
      <c r="B3650" s="10" t="s">
        <v>4607</v>
      </c>
      <c r="C3650" s="11" t="s">
        <v>2588</v>
      </c>
    </row>
    <row r="3651" spans="1:3" s="10" customFormat="1" ht="28.5">
      <c r="A3651" s="31" t="s">
        <v>11405</v>
      </c>
      <c r="B3651" s="10" t="s">
        <v>4608</v>
      </c>
      <c r="C3651" s="11" t="s">
        <v>888</v>
      </c>
    </row>
    <row r="3652" spans="1:3" s="10" customFormat="1" ht="28.5">
      <c r="A3652" s="31" t="s">
        <v>11406</v>
      </c>
      <c r="B3652" s="10" t="s">
        <v>4609</v>
      </c>
      <c r="C3652" s="11" t="s">
        <v>888</v>
      </c>
    </row>
    <row r="3653" spans="1:3" s="10" customFormat="1" ht="28.5">
      <c r="A3653" s="31" t="s">
        <v>8660</v>
      </c>
      <c r="B3653" s="10" t="s">
        <v>4610</v>
      </c>
      <c r="C3653" s="11" t="s">
        <v>859</v>
      </c>
    </row>
    <row r="3654" spans="1:3" s="10" customFormat="1" ht="42.75">
      <c r="A3654" s="31" t="s">
        <v>11407</v>
      </c>
      <c r="B3654" s="10" t="s">
        <v>4611</v>
      </c>
      <c r="C3654" s="11" t="s">
        <v>4503</v>
      </c>
    </row>
    <row r="3655" spans="1:3" s="10" customFormat="1" ht="28.5">
      <c r="A3655" s="31" t="s">
        <v>11408</v>
      </c>
      <c r="B3655" s="10" t="s">
        <v>4612</v>
      </c>
      <c r="C3655" s="11" t="s">
        <v>4476</v>
      </c>
    </row>
    <row r="3656" spans="1:3" s="10" customFormat="1" ht="28.5">
      <c r="A3656" s="31" t="s">
        <v>11409</v>
      </c>
      <c r="B3656" s="10" t="s">
        <v>4613</v>
      </c>
      <c r="C3656" s="11" t="s">
        <v>4604</v>
      </c>
    </row>
    <row r="3657" spans="1:3" s="10" customFormat="1" ht="28.5">
      <c r="A3657" s="31" t="s">
        <v>11410</v>
      </c>
      <c r="B3657" s="10" t="s">
        <v>4614</v>
      </c>
      <c r="C3657" s="11" t="s">
        <v>4542</v>
      </c>
    </row>
    <row r="3658" spans="1:3" s="10" customFormat="1" ht="28.5">
      <c r="A3658" s="31" t="s">
        <v>10281</v>
      </c>
      <c r="B3658" s="10" t="s">
        <v>4615</v>
      </c>
      <c r="C3658" s="11" t="s">
        <v>3181</v>
      </c>
    </row>
    <row r="3659" spans="1:3" s="10" customFormat="1" ht="57">
      <c r="A3659" s="31" t="s">
        <v>11411</v>
      </c>
      <c r="B3659" s="10" t="s">
        <v>4616</v>
      </c>
      <c r="C3659" s="11" t="s">
        <v>1032</v>
      </c>
    </row>
    <row r="3660" spans="1:3" s="10" customFormat="1">
      <c r="A3660" s="31" t="s">
        <v>11412</v>
      </c>
      <c r="B3660" s="10" t="s">
        <v>4617</v>
      </c>
      <c r="C3660" s="11" t="s">
        <v>4008</v>
      </c>
    </row>
    <row r="3661" spans="1:3" s="10" customFormat="1" ht="42.75">
      <c r="A3661" s="31" t="s">
        <v>11413</v>
      </c>
      <c r="B3661" s="10" t="s">
        <v>4618</v>
      </c>
      <c r="C3661" s="11" t="s">
        <v>4318</v>
      </c>
    </row>
    <row r="3662" spans="1:3" s="10" customFormat="1" ht="28.5">
      <c r="A3662" s="31" t="s">
        <v>11414</v>
      </c>
      <c r="B3662" s="10" t="s">
        <v>4619</v>
      </c>
      <c r="C3662" s="11" t="s">
        <v>3905</v>
      </c>
    </row>
    <row r="3663" spans="1:3" s="10" customFormat="1" ht="42.75">
      <c r="A3663" s="31" t="s">
        <v>11415</v>
      </c>
      <c r="B3663" s="10" t="s">
        <v>4620</v>
      </c>
      <c r="C3663" s="11" t="s">
        <v>1029</v>
      </c>
    </row>
    <row r="3664" spans="1:3" s="10" customFormat="1" ht="57">
      <c r="A3664" s="31" t="s">
        <v>11416</v>
      </c>
      <c r="B3664" s="10" t="s">
        <v>4621</v>
      </c>
      <c r="C3664" s="11" t="s">
        <v>3744</v>
      </c>
    </row>
    <row r="3665" spans="1:3" s="10" customFormat="1" ht="28.5">
      <c r="A3665" s="31" t="s">
        <v>11417</v>
      </c>
      <c r="B3665" s="10" t="s">
        <v>4622</v>
      </c>
      <c r="C3665" s="11" t="s">
        <v>4542</v>
      </c>
    </row>
    <row r="3666" spans="1:3" s="10" customFormat="1" ht="42.75">
      <c r="A3666" s="31" t="s">
        <v>11418</v>
      </c>
      <c r="B3666" s="10" t="s">
        <v>4623</v>
      </c>
      <c r="C3666" s="11" t="s">
        <v>4624</v>
      </c>
    </row>
    <row r="3667" spans="1:3" s="10" customFormat="1" ht="28.5">
      <c r="A3667" s="31" t="s">
        <v>11419</v>
      </c>
      <c r="B3667" s="10" t="s">
        <v>4625</v>
      </c>
      <c r="C3667" s="11" t="s">
        <v>888</v>
      </c>
    </row>
    <row r="3668" spans="1:3" s="10" customFormat="1" ht="42.75">
      <c r="A3668" s="31" t="s">
        <v>11420</v>
      </c>
      <c r="B3668" s="10" t="s">
        <v>4626</v>
      </c>
      <c r="C3668" s="11" t="s">
        <v>4556</v>
      </c>
    </row>
    <row r="3669" spans="1:3" s="10" customFormat="1" ht="42.75">
      <c r="A3669" s="31" t="s">
        <v>11421</v>
      </c>
      <c r="B3669" s="10" t="s">
        <v>4627</v>
      </c>
      <c r="C3669" s="11" t="s">
        <v>4318</v>
      </c>
    </row>
    <row r="3670" spans="1:3" s="10" customFormat="1" ht="28.5">
      <c r="A3670" s="31" t="s">
        <v>11422</v>
      </c>
      <c r="B3670" s="10" t="s">
        <v>4628</v>
      </c>
      <c r="C3670" s="11" t="s">
        <v>888</v>
      </c>
    </row>
    <row r="3671" spans="1:3" s="10" customFormat="1" ht="28.5">
      <c r="A3671" s="31" t="s">
        <v>11423</v>
      </c>
      <c r="B3671" s="10" t="s">
        <v>4629</v>
      </c>
      <c r="C3671" s="11" t="s">
        <v>4476</v>
      </c>
    </row>
    <row r="3672" spans="1:3" s="10" customFormat="1" ht="28.5">
      <c r="A3672" s="31" t="s">
        <v>10532</v>
      </c>
      <c r="B3672" s="10" t="s">
        <v>4630</v>
      </c>
      <c r="C3672" s="11" t="s">
        <v>3079</v>
      </c>
    </row>
    <row r="3673" spans="1:3" s="10" customFormat="1">
      <c r="A3673" s="31" t="s">
        <v>11424</v>
      </c>
      <c r="B3673" s="10" t="s">
        <v>4631</v>
      </c>
      <c r="C3673" s="11" t="s">
        <v>1046</v>
      </c>
    </row>
    <row r="3674" spans="1:3" s="10" customFormat="1" ht="57">
      <c r="A3674" s="31" t="s">
        <v>11425</v>
      </c>
      <c r="B3674" s="10" t="s">
        <v>4632</v>
      </c>
      <c r="C3674" s="11" t="s">
        <v>4633</v>
      </c>
    </row>
    <row r="3675" spans="1:3" s="10" customFormat="1" ht="42.75">
      <c r="A3675" s="31" t="s">
        <v>11426</v>
      </c>
      <c r="B3675" s="10" t="s">
        <v>4634</v>
      </c>
      <c r="C3675" s="11" t="s">
        <v>4556</v>
      </c>
    </row>
    <row r="3676" spans="1:3" s="10" customFormat="1" ht="28.5">
      <c r="A3676" s="31" t="s">
        <v>10209</v>
      </c>
      <c r="B3676" s="10" t="s">
        <v>4635</v>
      </c>
      <c r="C3676" s="11" t="s">
        <v>3079</v>
      </c>
    </row>
    <row r="3677" spans="1:3" s="10" customFormat="1" ht="28.5">
      <c r="A3677" s="31" t="s">
        <v>11427</v>
      </c>
      <c r="B3677" s="10" t="s">
        <v>4636</v>
      </c>
      <c r="C3677" s="11" t="s">
        <v>3460</v>
      </c>
    </row>
    <row r="3678" spans="1:3" s="10" customFormat="1" ht="28.5">
      <c r="A3678" s="31" t="s">
        <v>11428</v>
      </c>
      <c r="B3678" s="10" t="s">
        <v>4637</v>
      </c>
      <c r="C3678" s="11" t="s">
        <v>4500</v>
      </c>
    </row>
    <row r="3679" spans="1:3" s="10" customFormat="1" ht="57">
      <c r="A3679" s="31" t="s">
        <v>11429</v>
      </c>
      <c r="B3679" s="10" t="s">
        <v>4638</v>
      </c>
      <c r="C3679" s="11" t="s">
        <v>4255</v>
      </c>
    </row>
    <row r="3680" spans="1:3" s="10" customFormat="1" ht="28.5">
      <c r="A3680" s="31" t="s">
        <v>11430</v>
      </c>
      <c r="B3680" s="10" t="s">
        <v>4639</v>
      </c>
      <c r="C3680" s="11" t="s">
        <v>799</v>
      </c>
    </row>
    <row r="3681" spans="1:3" s="10" customFormat="1" ht="28.5">
      <c r="A3681" s="31" t="s">
        <v>11431</v>
      </c>
      <c r="B3681" s="10" t="s">
        <v>4640</v>
      </c>
      <c r="C3681" s="11" t="s">
        <v>888</v>
      </c>
    </row>
    <row r="3682" spans="1:3" s="10" customFormat="1" ht="57">
      <c r="A3682" s="31" t="s">
        <v>11432</v>
      </c>
      <c r="B3682" s="10" t="s">
        <v>4641</v>
      </c>
      <c r="C3682" s="11" t="s">
        <v>4255</v>
      </c>
    </row>
    <row r="3683" spans="1:3" s="10" customFormat="1" ht="28.5">
      <c r="A3683" s="31" t="s">
        <v>11433</v>
      </c>
      <c r="B3683" s="10" t="s">
        <v>4642</v>
      </c>
      <c r="C3683" s="11" t="s">
        <v>1010</v>
      </c>
    </row>
    <row r="3684" spans="1:3" s="10" customFormat="1">
      <c r="A3684" s="31" t="s">
        <v>11434</v>
      </c>
      <c r="B3684" s="10" t="s">
        <v>4643</v>
      </c>
      <c r="C3684" s="11" t="s">
        <v>4644</v>
      </c>
    </row>
    <row r="3685" spans="1:3" s="10" customFormat="1" ht="28.5">
      <c r="A3685" s="31" t="s">
        <v>11435</v>
      </c>
      <c r="B3685" s="10" t="s">
        <v>4645</v>
      </c>
      <c r="C3685" s="11" t="s">
        <v>1010</v>
      </c>
    </row>
    <row r="3686" spans="1:3" s="10" customFormat="1" ht="28.5">
      <c r="A3686" s="31" t="s">
        <v>11436</v>
      </c>
      <c r="B3686" s="10" t="s">
        <v>4646</v>
      </c>
      <c r="C3686" s="11" t="s">
        <v>888</v>
      </c>
    </row>
    <row r="3687" spans="1:3" s="10" customFormat="1" ht="57">
      <c r="A3687" s="31" t="s">
        <v>11437</v>
      </c>
      <c r="B3687" s="10" t="s">
        <v>4647</v>
      </c>
      <c r="C3687" s="11" t="s">
        <v>3409</v>
      </c>
    </row>
    <row r="3688" spans="1:3" s="10" customFormat="1" ht="28.5">
      <c r="A3688" s="31" t="s">
        <v>11438</v>
      </c>
      <c r="B3688" s="10" t="s">
        <v>4648</v>
      </c>
      <c r="C3688" s="11" t="s">
        <v>4649</v>
      </c>
    </row>
    <row r="3689" spans="1:3" s="10" customFormat="1" ht="57">
      <c r="A3689" s="31" t="s">
        <v>11439</v>
      </c>
      <c r="B3689" s="10" t="s">
        <v>4650</v>
      </c>
      <c r="C3689" s="11" t="s">
        <v>3409</v>
      </c>
    </row>
    <row r="3690" spans="1:3" s="10" customFormat="1" ht="28.5">
      <c r="A3690" s="31" t="s">
        <v>11440</v>
      </c>
      <c r="B3690" s="10" t="s">
        <v>4651</v>
      </c>
      <c r="C3690" s="11" t="s">
        <v>888</v>
      </c>
    </row>
    <row r="3691" spans="1:3" s="10" customFormat="1" ht="28.5">
      <c r="A3691" s="31" t="s">
        <v>11441</v>
      </c>
      <c r="B3691" s="10" t="s">
        <v>4652</v>
      </c>
      <c r="C3691" s="11" t="s">
        <v>799</v>
      </c>
    </row>
    <row r="3692" spans="1:3" s="10" customFormat="1" ht="42.75">
      <c r="A3692" s="31" t="s">
        <v>11404</v>
      </c>
      <c r="B3692" s="10" t="s">
        <v>4653</v>
      </c>
      <c r="C3692" s="11" t="s">
        <v>2763</v>
      </c>
    </row>
    <row r="3693" spans="1:3" s="10" customFormat="1" ht="28.5">
      <c r="A3693" s="31" t="s">
        <v>11442</v>
      </c>
      <c r="B3693" s="10" t="s">
        <v>4654</v>
      </c>
      <c r="C3693" s="11" t="s">
        <v>1097</v>
      </c>
    </row>
    <row r="3694" spans="1:3" s="10" customFormat="1" ht="28.5">
      <c r="A3694" s="31" t="s">
        <v>11443</v>
      </c>
      <c r="B3694" s="10" t="s">
        <v>4655</v>
      </c>
      <c r="C3694" s="11" t="s">
        <v>4656</v>
      </c>
    </row>
    <row r="3695" spans="1:3" s="10" customFormat="1" ht="57">
      <c r="A3695" s="31" t="s">
        <v>11444</v>
      </c>
      <c r="B3695" s="10" t="s">
        <v>4657</v>
      </c>
      <c r="C3695" s="11" t="s">
        <v>4255</v>
      </c>
    </row>
    <row r="3696" spans="1:3" s="10" customFormat="1" ht="28.5">
      <c r="A3696" s="31" t="s">
        <v>11445</v>
      </c>
      <c r="B3696" s="10" t="s">
        <v>4658</v>
      </c>
      <c r="C3696" s="11" t="s">
        <v>3682</v>
      </c>
    </row>
    <row r="3697" spans="1:3" s="10" customFormat="1">
      <c r="A3697" s="31" t="s">
        <v>11446</v>
      </c>
      <c r="B3697" s="10" t="s">
        <v>4659</v>
      </c>
      <c r="C3697" s="11" t="s">
        <v>1046</v>
      </c>
    </row>
    <row r="3698" spans="1:3" s="10" customFormat="1" ht="28.5">
      <c r="A3698" s="31" t="s">
        <v>11447</v>
      </c>
      <c r="B3698" s="10" t="s">
        <v>4660</v>
      </c>
      <c r="C3698" s="11" t="s">
        <v>3820</v>
      </c>
    </row>
    <row r="3699" spans="1:3" s="10" customFormat="1">
      <c r="A3699" s="31" t="s">
        <v>11448</v>
      </c>
      <c r="B3699" s="10" t="s">
        <v>4661</v>
      </c>
      <c r="C3699" s="11" t="s">
        <v>1046</v>
      </c>
    </row>
    <row r="3700" spans="1:3" s="10" customFormat="1" ht="28.5">
      <c r="A3700" s="31" t="s">
        <v>11449</v>
      </c>
      <c r="B3700" s="10" t="s">
        <v>4662</v>
      </c>
      <c r="C3700" s="11" t="s">
        <v>4211</v>
      </c>
    </row>
    <row r="3701" spans="1:3" s="10" customFormat="1" ht="28.5">
      <c r="A3701" s="31" t="s">
        <v>11450</v>
      </c>
      <c r="B3701" s="10" t="s">
        <v>4663</v>
      </c>
      <c r="C3701" s="11" t="s">
        <v>3820</v>
      </c>
    </row>
    <row r="3702" spans="1:3" s="10" customFormat="1" ht="42.75">
      <c r="A3702" s="31" t="s">
        <v>11451</v>
      </c>
      <c r="B3702" s="10" t="s">
        <v>4664</v>
      </c>
      <c r="C3702" s="11" t="s">
        <v>2588</v>
      </c>
    </row>
    <row r="3703" spans="1:3" s="10" customFormat="1" ht="28.5">
      <c r="A3703" s="31" t="s">
        <v>11452</v>
      </c>
      <c r="B3703" s="10" t="s">
        <v>4665</v>
      </c>
      <c r="C3703" s="11" t="s">
        <v>3820</v>
      </c>
    </row>
    <row r="3704" spans="1:3" s="10" customFormat="1" ht="28.5">
      <c r="A3704" s="31" t="s">
        <v>11453</v>
      </c>
      <c r="B3704" s="10" t="s">
        <v>4666</v>
      </c>
      <c r="C3704" s="11" t="s">
        <v>4160</v>
      </c>
    </row>
    <row r="3705" spans="1:3" s="10" customFormat="1">
      <c r="A3705" s="31" t="s">
        <v>8510</v>
      </c>
      <c r="B3705" s="10" t="s">
        <v>4667</v>
      </c>
      <c r="C3705" s="11" t="s">
        <v>4668</v>
      </c>
    </row>
    <row r="3706" spans="1:3" s="10" customFormat="1" ht="57">
      <c r="A3706" s="31" t="s">
        <v>11454</v>
      </c>
      <c r="B3706" s="10" t="s">
        <v>4669</v>
      </c>
      <c r="C3706" s="11" t="s">
        <v>4255</v>
      </c>
    </row>
    <row r="3707" spans="1:3" s="10" customFormat="1" ht="57">
      <c r="A3707" s="31" t="s">
        <v>11455</v>
      </c>
      <c r="B3707" s="10" t="s">
        <v>4670</v>
      </c>
      <c r="C3707" s="11" t="s">
        <v>4255</v>
      </c>
    </row>
    <row r="3708" spans="1:3" s="10" customFormat="1">
      <c r="A3708" s="31" t="s">
        <v>11456</v>
      </c>
      <c r="B3708" s="10" t="s">
        <v>4671</v>
      </c>
      <c r="C3708" s="11" t="s">
        <v>1046</v>
      </c>
    </row>
    <row r="3709" spans="1:3" s="10" customFormat="1" ht="28.5">
      <c r="A3709" s="31" t="s">
        <v>11374</v>
      </c>
      <c r="B3709" s="10" t="s">
        <v>4672</v>
      </c>
      <c r="C3709" s="11" t="s">
        <v>4423</v>
      </c>
    </row>
    <row r="3710" spans="1:3" s="10" customFormat="1" ht="28.5">
      <c r="A3710" s="31" t="s">
        <v>11457</v>
      </c>
      <c r="B3710" s="10" t="s">
        <v>4673</v>
      </c>
      <c r="C3710" s="11" t="s">
        <v>888</v>
      </c>
    </row>
    <row r="3711" spans="1:3" s="10" customFormat="1" ht="28.5">
      <c r="A3711" s="31" t="s">
        <v>11458</v>
      </c>
      <c r="B3711" s="10" t="s">
        <v>4674</v>
      </c>
      <c r="C3711" s="11" t="s">
        <v>4604</v>
      </c>
    </row>
    <row r="3712" spans="1:3" s="10" customFormat="1" ht="28.5">
      <c r="A3712" s="31" t="s">
        <v>11459</v>
      </c>
      <c r="B3712" s="10" t="s">
        <v>4675</v>
      </c>
      <c r="C3712" s="11" t="s">
        <v>799</v>
      </c>
    </row>
    <row r="3713" spans="1:3" s="10" customFormat="1" ht="57">
      <c r="A3713" s="31" t="s">
        <v>11460</v>
      </c>
      <c r="B3713" s="10" t="s">
        <v>4676</v>
      </c>
      <c r="C3713" s="11" t="s">
        <v>1061</v>
      </c>
    </row>
    <row r="3714" spans="1:3" s="10" customFormat="1" ht="28.5">
      <c r="A3714" s="31" t="s">
        <v>11461</v>
      </c>
      <c r="B3714" s="10" t="s">
        <v>4677</v>
      </c>
      <c r="C3714" s="11" t="s">
        <v>888</v>
      </c>
    </row>
    <row r="3715" spans="1:3" s="10" customFormat="1" ht="28.5">
      <c r="A3715" s="31" t="s">
        <v>10748</v>
      </c>
      <c r="B3715" s="10" t="s">
        <v>4678</v>
      </c>
      <c r="C3715" s="11" t="s">
        <v>888</v>
      </c>
    </row>
    <row r="3716" spans="1:3" s="10" customFormat="1" ht="57">
      <c r="A3716" s="31" t="s">
        <v>11462</v>
      </c>
      <c r="B3716" s="10" t="s">
        <v>4679</v>
      </c>
      <c r="C3716" s="11" t="s">
        <v>4310</v>
      </c>
    </row>
    <row r="3717" spans="1:3" s="10" customFormat="1" ht="42.75">
      <c r="A3717" s="31" t="s">
        <v>11463</v>
      </c>
      <c r="B3717" s="10" t="s">
        <v>4680</v>
      </c>
      <c r="C3717" s="11" t="s">
        <v>4681</v>
      </c>
    </row>
    <row r="3718" spans="1:3" s="10" customFormat="1" ht="28.5">
      <c r="A3718" s="31" t="s">
        <v>11464</v>
      </c>
      <c r="B3718" s="10" t="s">
        <v>4682</v>
      </c>
      <c r="C3718" s="11" t="s">
        <v>873</v>
      </c>
    </row>
    <row r="3719" spans="1:3" s="10" customFormat="1" ht="28.5">
      <c r="A3719" s="31" t="s">
        <v>11465</v>
      </c>
      <c r="B3719" s="10" t="s">
        <v>4683</v>
      </c>
      <c r="C3719" s="11" t="s">
        <v>4574</v>
      </c>
    </row>
    <row r="3720" spans="1:3" s="10" customFormat="1" ht="28.5">
      <c r="A3720" s="31" t="s">
        <v>11466</v>
      </c>
      <c r="B3720" s="10" t="s">
        <v>4684</v>
      </c>
      <c r="C3720" s="11" t="s">
        <v>888</v>
      </c>
    </row>
    <row r="3721" spans="1:3" s="10" customFormat="1" ht="42.75">
      <c r="A3721" s="31" t="s">
        <v>11467</v>
      </c>
      <c r="B3721" s="10" t="s">
        <v>4685</v>
      </c>
      <c r="C3721" s="11" t="s">
        <v>4556</v>
      </c>
    </row>
    <row r="3722" spans="1:3" s="10" customFormat="1" ht="28.5">
      <c r="A3722" s="31" t="s">
        <v>10570</v>
      </c>
      <c r="B3722" s="10" t="s">
        <v>4686</v>
      </c>
      <c r="C3722" s="11" t="s">
        <v>3079</v>
      </c>
    </row>
    <row r="3723" spans="1:3" s="10" customFormat="1" ht="42.75">
      <c r="A3723" s="31" t="s">
        <v>11468</v>
      </c>
      <c r="B3723" s="10" t="s">
        <v>4687</v>
      </c>
      <c r="C3723" s="11" t="s">
        <v>4556</v>
      </c>
    </row>
    <row r="3724" spans="1:3" s="10" customFormat="1" ht="28.5">
      <c r="A3724" s="31" t="s">
        <v>11469</v>
      </c>
      <c r="B3724" s="10" t="s">
        <v>4688</v>
      </c>
      <c r="C3724" s="11" t="s">
        <v>4604</v>
      </c>
    </row>
    <row r="3725" spans="1:3" s="10" customFormat="1">
      <c r="A3725" s="31" t="s">
        <v>11470</v>
      </c>
      <c r="B3725" s="10" t="s">
        <v>4689</v>
      </c>
      <c r="C3725" s="11" t="s">
        <v>833</v>
      </c>
    </row>
    <row r="3726" spans="1:3" s="10" customFormat="1" ht="42.75">
      <c r="A3726" s="31" t="s">
        <v>11471</v>
      </c>
      <c r="B3726" s="10" t="s">
        <v>4690</v>
      </c>
      <c r="C3726" s="11" t="s">
        <v>4556</v>
      </c>
    </row>
    <row r="3727" spans="1:3" s="10" customFormat="1" ht="28.5">
      <c r="A3727" s="31" t="s">
        <v>11472</v>
      </c>
      <c r="B3727" s="10" t="s">
        <v>4691</v>
      </c>
      <c r="C3727" s="11" t="s">
        <v>4692</v>
      </c>
    </row>
    <row r="3728" spans="1:3" s="10" customFormat="1" ht="28.5">
      <c r="A3728" s="31" t="s">
        <v>11473</v>
      </c>
      <c r="B3728" s="10" t="s">
        <v>4693</v>
      </c>
      <c r="C3728" s="11" t="s">
        <v>888</v>
      </c>
    </row>
    <row r="3729" spans="1:3" s="10" customFormat="1" ht="28.5">
      <c r="A3729" s="31" t="s">
        <v>11474</v>
      </c>
      <c r="B3729" s="10" t="s">
        <v>4694</v>
      </c>
      <c r="C3729" s="11" t="s">
        <v>4692</v>
      </c>
    </row>
    <row r="3730" spans="1:3" s="10" customFormat="1" ht="57">
      <c r="A3730" s="31" t="s">
        <v>11475</v>
      </c>
      <c r="B3730" s="10" t="s">
        <v>4695</v>
      </c>
      <c r="C3730" s="11" t="s">
        <v>971</v>
      </c>
    </row>
    <row r="3731" spans="1:3" s="10" customFormat="1" ht="28.5">
      <c r="A3731" s="31" t="s">
        <v>11476</v>
      </c>
      <c r="B3731" s="10" t="s">
        <v>4696</v>
      </c>
      <c r="C3731" s="11" t="s">
        <v>888</v>
      </c>
    </row>
    <row r="3732" spans="1:3" s="10" customFormat="1" ht="28.5">
      <c r="A3732" s="31" t="s">
        <v>10667</v>
      </c>
      <c r="B3732" s="10" t="s">
        <v>4697</v>
      </c>
      <c r="C3732" s="11" t="s">
        <v>3682</v>
      </c>
    </row>
    <row r="3733" spans="1:3" s="10" customFormat="1" ht="28.5">
      <c r="A3733" s="31" t="s">
        <v>11477</v>
      </c>
      <c r="B3733" s="10" t="s">
        <v>4698</v>
      </c>
      <c r="C3733" s="11" t="s">
        <v>888</v>
      </c>
    </row>
    <row r="3734" spans="1:3" s="10" customFormat="1">
      <c r="A3734" s="31" t="s">
        <v>11478</v>
      </c>
      <c r="B3734" s="10" t="s">
        <v>4699</v>
      </c>
      <c r="C3734" s="11" t="s">
        <v>4700</v>
      </c>
    </row>
    <row r="3735" spans="1:3" s="10" customFormat="1" ht="57">
      <c r="A3735" s="31" t="s">
        <v>11479</v>
      </c>
      <c r="B3735" s="10" t="s">
        <v>4701</v>
      </c>
      <c r="C3735" s="11" t="s">
        <v>4255</v>
      </c>
    </row>
    <row r="3736" spans="1:3" s="10" customFormat="1" ht="57">
      <c r="A3736" s="31" t="s">
        <v>11480</v>
      </c>
      <c r="B3736" s="10" t="s">
        <v>4702</v>
      </c>
      <c r="C3736" s="11" t="s">
        <v>4255</v>
      </c>
    </row>
    <row r="3737" spans="1:3" s="10" customFormat="1" ht="28.5">
      <c r="A3737" s="31" t="s">
        <v>11481</v>
      </c>
      <c r="B3737" s="10" t="s">
        <v>4703</v>
      </c>
      <c r="C3737" s="11" t="s">
        <v>888</v>
      </c>
    </row>
    <row r="3738" spans="1:3" s="10" customFormat="1" ht="28.5">
      <c r="A3738" s="31" t="s">
        <v>11482</v>
      </c>
      <c r="B3738" s="10" t="s">
        <v>4704</v>
      </c>
      <c r="C3738" s="11" t="s">
        <v>4476</v>
      </c>
    </row>
    <row r="3739" spans="1:3" s="10" customFormat="1" ht="28.5">
      <c r="A3739" s="31" t="s">
        <v>11483</v>
      </c>
      <c r="B3739" s="10" t="s">
        <v>4705</v>
      </c>
      <c r="C3739" s="11" t="s">
        <v>888</v>
      </c>
    </row>
    <row r="3740" spans="1:3" s="10" customFormat="1" ht="28.5">
      <c r="A3740" s="31" t="s">
        <v>11484</v>
      </c>
      <c r="B3740" s="10" t="s">
        <v>4706</v>
      </c>
      <c r="C3740" s="11" t="s">
        <v>4476</v>
      </c>
    </row>
    <row r="3741" spans="1:3" s="10" customFormat="1" ht="28.5">
      <c r="A3741" s="31" t="s">
        <v>11485</v>
      </c>
      <c r="B3741" s="10" t="s">
        <v>4707</v>
      </c>
      <c r="C3741" s="11" t="s">
        <v>4708</v>
      </c>
    </row>
    <row r="3742" spans="1:3" s="10" customFormat="1" ht="28.5">
      <c r="A3742" s="31" t="s">
        <v>11486</v>
      </c>
      <c r="B3742" s="10" t="s">
        <v>4709</v>
      </c>
      <c r="C3742" s="11" t="s">
        <v>1054</v>
      </c>
    </row>
    <row r="3743" spans="1:3" s="10" customFormat="1" ht="28.5">
      <c r="A3743" s="31" t="s">
        <v>11487</v>
      </c>
      <c r="B3743" s="10" t="s">
        <v>4710</v>
      </c>
      <c r="C3743" s="11" t="s">
        <v>888</v>
      </c>
    </row>
    <row r="3744" spans="1:3" s="10" customFormat="1" ht="28.5">
      <c r="A3744" s="31" t="s">
        <v>8556</v>
      </c>
      <c r="B3744" s="10" t="s">
        <v>4711</v>
      </c>
      <c r="C3744" s="11" t="s">
        <v>799</v>
      </c>
    </row>
    <row r="3745" spans="1:3" s="10" customFormat="1" ht="28.5">
      <c r="A3745" s="31" t="s">
        <v>11488</v>
      </c>
      <c r="B3745" s="10" t="s">
        <v>4712</v>
      </c>
      <c r="C3745" s="11" t="s">
        <v>888</v>
      </c>
    </row>
    <row r="3746" spans="1:3" s="10" customFormat="1" ht="28.5">
      <c r="A3746" s="31" t="s">
        <v>11489</v>
      </c>
      <c r="B3746" s="10" t="s">
        <v>4713</v>
      </c>
      <c r="C3746" s="11" t="s">
        <v>799</v>
      </c>
    </row>
    <row r="3747" spans="1:3" s="10" customFormat="1" ht="28.5">
      <c r="A3747" s="31" t="s">
        <v>11490</v>
      </c>
      <c r="B3747" s="10" t="s">
        <v>4714</v>
      </c>
      <c r="C3747" s="11" t="s">
        <v>1085</v>
      </c>
    </row>
    <row r="3748" spans="1:3" s="10" customFormat="1" ht="28.5">
      <c r="A3748" s="31" t="s">
        <v>11491</v>
      </c>
      <c r="B3748" s="10" t="s">
        <v>4715</v>
      </c>
      <c r="C3748" s="11" t="s">
        <v>4055</v>
      </c>
    </row>
    <row r="3749" spans="1:3" s="10" customFormat="1" ht="57">
      <c r="A3749" s="31" t="s">
        <v>11492</v>
      </c>
      <c r="B3749" s="10" t="s">
        <v>4716</v>
      </c>
      <c r="C3749" s="11" t="s">
        <v>4717</v>
      </c>
    </row>
    <row r="3750" spans="1:3" s="10" customFormat="1" ht="28.5">
      <c r="A3750" s="31" t="s">
        <v>11493</v>
      </c>
      <c r="B3750" s="10" t="s">
        <v>4718</v>
      </c>
      <c r="C3750" s="11" t="s">
        <v>3944</v>
      </c>
    </row>
    <row r="3751" spans="1:3" s="10" customFormat="1" ht="57">
      <c r="A3751" s="31" t="s">
        <v>11494</v>
      </c>
      <c r="B3751" s="10" t="s">
        <v>4719</v>
      </c>
      <c r="C3751" s="11" t="s">
        <v>4310</v>
      </c>
    </row>
    <row r="3752" spans="1:3" s="10" customFormat="1" ht="57">
      <c r="A3752" s="31" t="s">
        <v>11495</v>
      </c>
      <c r="B3752" s="10" t="s">
        <v>4720</v>
      </c>
      <c r="C3752" s="11" t="s">
        <v>4255</v>
      </c>
    </row>
    <row r="3753" spans="1:3" s="10" customFormat="1" ht="28.5">
      <c r="A3753" s="31" t="s">
        <v>11496</v>
      </c>
      <c r="B3753" s="10" t="s">
        <v>4721</v>
      </c>
      <c r="C3753" s="11" t="s">
        <v>4722</v>
      </c>
    </row>
    <row r="3754" spans="1:3" s="10" customFormat="1" ht="28.5">
      <c r="A3754" s="31" t="s">
        <v>11497</v>
      </c>
      <c r="B3754" s="10" t="s">
        <v>4723</v>
      </c>
      <c r="C3754" s="11" t="s">
        <v>888</v>
      </c>
    </row>
    <row r="3755" spans="1:3" s="10" customFormat="1" ht="57">
      <c r="A3755" s="31" t="s">
        <v>11498</v>
      </c>
      <c r="B3755" s="10" t="s">
        <v>4724</v>
      </c>
      <c r="C3755" s="11" t="s">
        <v>4717</v>
      </c>
    </row>
    <row r="3756" spans="1:3" s="10" customFormat="1" ht="28.5">
      <c r="A3756" s="31" t="s">
        <v>11499</v>
      </c>
      <c r="B3756" s="10" t="s">
        <v>4725</v>
      </c>
      <c r="C3756" s="11" t="s">
        <v>888</v>
      </c>
    </row>
    <row r="3757" spans="1:3" s="10" customFormat="1" ht="28.5">
      <c r="A3757" s="31" t="s">
        <v>11500</v>
      </c>
      <c r="B3757" s="10" t="s">
        <v>4726</v>
      </c>
      <c r="C3757" s="11" t="s">
        <v>888</v>
      </c>
    </row>
    <row r="3758" spans="1:3" s="10" customFormat="1" ht="57">
      <c r="A3758" s="31" t="s">
        <v>11501</v>
      </c>
      <c r="B3758" s="10" t="s">
        <v>4727</v>
      </c>
      <c r="C3758" s="11" t="s">
        <v>3744</v>
      </c>
    </row>
    <row r="3759" spans="1:3" s="10" customFormat="1" ht="28.5">
      <c r="A3759" s="31" t="s">
        <v>11502</v>
      </c>
      <c r="B3759" s="10" t="s">
        <v>4728</v>
      </c>
      <c r="C3759" s="11" t="s">
        <v>1085</v>
      </c>
    </row>
    <row r="3760" spans="1:3" s="10" customFormat="1" ht="42.75">
      <c r="A3760" s="31" t="s">
        <v>8317</v>
      </c>
      <c r="B3760" s="10" t="s">
        <v>4729</v>
      </c>
      <c r="C3760" s="11" t="s">
        <v>1217</v>
      </c>
    </row>
    <row r="3761" spans="1:3" s="10" customFormat="1" ht="28.5">
      <c r="A3761" s="31" t="s">
        <v>11503</v>
      </c>
      <c r="B3761" s="10" t="s">
        <v>4730</v>
      </c>
      <c r="C3761" s="11" t="s">
        <v>888</v>
      </c>
    </row>
    <row r="3762" spans="1:3" s="10" customFormat="1" ht="42.75">
      <c r="A3762" s="31" t="s">
        <v>11504</v>
      </c>
      <c r="B3762" s="10" t="s">
        <v>4731</v>
      </c>
      <c r="C3762" s="11" t="s">
        <v>4732</v>
      </c>
    </row>
    <row r="3763" spans="1:3" s="10" customFormat="1" ht="28.5">
      <c r="A3763" s="31" t="s">
        <v>11505</v>
      </c>
      <c r="B3763" s="10" t="s">
        <v>4733</v>
      </c>
      <c r="C3763" s="11" t="s">
        <v>4692</v>
      </c>
    </row>
    <row r="3764" spans="1:3" s="10" customFormat="1" ht="42.75">
      <c r="A3764" s="31" t="s">
        <v>11506</v>
      </c>
      <c r="B3764" s="10" t="s">
        <v>4734</v>
      </c>
      <c r="C3764" s="11" t="s">
        <v>4503</v>
      </c>
    </row>
    <row r="3765" spans="1:3" s="10" customFormat="1" ht="28.5">
      <c r="A3765" s="31" t="s">
        <v>11507</v>
      </c>
      <c r="B3765" s="10" t="s">
        <v>4735</v>
      </c>
      <c r="C3765" s="11" t="s">
        <v>3076</v>
      </c>
    </row>
    <row r="3766" spans="1:3" s="10" customFormat="1" ht="28.5">
      <c r="A3766" s="31" t="s">
        <v>8715</v>
      </c>
      <c r="B3766" s="10" t="s">
        <v>4736</v>
      </c>
      <c r="C3766" s="11" t="s">
        <v>888</v>
      </c>
    </row>
    <row r="3767" spans="1:3" s="10" customFormat="1" ht="57">
      <c r="A3767" s="31" t="s">
        <v>11508</v>
      </c>
      <c r="B3767" s="10" t="s">
        <v>4737</v>
      </c>
      <c r="C3767" s="11" t="s">
        <v>4310</v>
      </c>
    </row>
    <row r="3768" spans="1:3" s="10" customFormat="1" ht="42.75">
      <c r="A3768" s="31" t="s">
        <v>11509</v>
      </c>
      <c r="B3768" s="10" t="s">
        <v>4738</v>
      </c>
      <c r="C3768" s="11" t="s">
        <v>2588</v>
      </c>
    </row>
    <row r="3769" spans="1:3" s="10" customFormat="1" ht="57">
      <c r="A3769" s="31" t="s">
        <v>11510</v>
      </c>
      <c r="B3769" s="10" t="s">
        <v>4739</v>
      </c>
      <c r="C3769" s="11" t="s">
        <v>4255</v>
      </c>
    </row>
    <row r="3770" spans="1:3" s="10" customFormat="1">
      <c r="A3770" s="31" t="s">
        <v>11511</v>
      </c>
      <c r="B3770" s="10" t="s">
        <v>4740</v>
      </c>
      <c r="C3770" s="11" t="s">
        <v>1046</v>
      </c>
    </row>
    <row r="3771" spans="1:3" s="10" customFormat="1" ht="28.5">
      <c r="A3771" s="31" t="s">
        <v>11512</v>
      </c>
      <c r="B3771" s="10" t="s">
        <v>4741</v>
      </c>
      <c r="C3771" s="11" t="s">
        <v>4692</v>
      </c>
    </row>
    <row r="3772" spans="1:3" s="10" customFormat="1">
      <c r="A3772" s="31" t="s">
        <v>11513</v>
      </c>
      <c r="B3772" s="10" t="s">
        <v>4742</v>
      </c>
      <c r="C3772" s="11" t="s">
        <v>4700</v>
      </c>
    </row>
    <row r="3773" spans="1:3" s="10" customFormat="1" ht="28.5">
      <c r="A3773" s="31" t="s">
        <v>8539</v>
      </c>
      <c r="B3773" s="10" t="s">
        <v>4743</v>
      </c>
      <c r="C3773" s="11" t="s">
        <v>3820</v>
      </c>
    </row>
    <row r="3774" spans="1:3" s="10" customFormat="1" ht="28.5">
      <c r="A3774" s="31" t="s">
        <v>11514</v>
      </c>
      <c r="B3774" s="10" t="s">
        <v>4744</v>
      </c>
      <c r="C3774" s="11" t="s">
        <v>3905</v>
      </c>
    </row>
    <row r="3775" spans="1:3" s="10" customFormat="1" ht="28.5">
      <c r="A3775" s="31" t="s">
        <v>11515</v>
      </c>
      <c r="B3775" s="10" t="s">
        <v>4745</v>
      </c>
      <c r="C3775" s="11" t="s">
        <v>4574</v>
      </c>
    </row>
    <row r="3776" spans="1:3" s="10" customFormat="1" ht="28.5">
      <c r="A3776" s="31" t="s">
        <v>11516</v>
      </c>
      <c r="B3776" s="10" t="s">
        <v>4746</v>
      </c>
      <c r="C3776" s="11" t="s">
        <v>3820</v>
      </c>
    </row>
    <row r="3777" spans="1:3" s="10" customFormat="1" ht="28.5">
      <c r="A3777" s="31" t="s">
        <v>11517</v>
      </c>
      <c r="B3777" s="10" t="s">
        <v>4747</v>
      </c>
      <c r="C3777" s="11" t="s">
        <v>3820</v>
      </c>
    </row>
    <row r="3778" spans="1:3" s="10" customFormat="1" ht="42.75">
      <c r="A3778" s="31" t="s">
        <v>11518</v>
      </c>
      <c r="B3778" s="10" t="s">
        <v>4748</v>
      </c>
      <c r="C3778" s="11" t="s">
        <v>4503</v>
      </c>
    </row>
    <row r="3779" spans="1:3" s="10" customFormat="1" ht="28.5">
      <c r="A3779" s="31" t="s">
        <v>11519</v>
      </c>
      <c r="B3779" s="10" t="s">
        <v>4749</v>
      </c>
      <c r="C3779" s="11" t="s">
        <v>4574</v>
      </c>
    </row>
    <row r="3780" spans="1:3" s="10" customFormat="1" ht="28.5">
      <c r="A3780" s="31" t="s">
        <v>11520</v>
      </c>
      <c r="B3780" s="10" t="s">
        <v>4750</v>
      </c>
      <c r="C3780" s="11" t="s">
        <v>1097</v>
      </c>
    </row>
    <row r="3781" spans="1:3" s="10" customFormat="1" ht="28.5">
      <c r="A3781" s="31" t="s">
        <v>11521</v>
      </c>
      <c r="B3781" s="10" t="s">
        <v>4751</v>
      </c>
      <c r="C3781" s="11" t="s">
        <v>1097</v>
      </c>
    </row>
    <row r="3782" spans="1:3" s="10" customFormat="1" ht="57">
      <c r="A3782" s="31" t="s">
        <v>11522</v>
      </c>
      <c r="B3782" s="10" t="s">
        <v>4752</v>
      </c>
      <c r="C3782" s="11" t="s">
        <v>4753</v>
      </c>
    </row>
    <row r="3783" spans="1:3" s="10" customFormat="1" ht="28.5">
      <c r="A3783" s="31" t="s">
        <v>8798</v>
      </c>
      <c r="B3783" s="10" t="s">
        <v>4754</v>
      </c>
      <c r="C3783" s="11" t="s">
        <v>1070</v>
      </c>
    </row>
    <row r="3784" spans="1:3" s="10" customFormat="1" ht="28.5">
      <c r="A3784" s="31" t="s">
        <v>11523</v>
      </c>
      <c r="B3784" s="10" t="s">
        <v>4755</v>
      </c>
      <c r="C3784" s="11" t="s">
        <v>4574</v>
      </c>
    </row>
    <row r="3785" spans="1:3" s="10" customFormat="1" ht="28.5">
      <c r="A3785" s="31" t="s">
        <v>11524</v>
      </c>
      <c r="B3785" s="10" t="s">
        <v>4756</v>
      </c>
      <c r="C3785" s="11" t="s">
        <v>1085</v>
      </c>
    </row>
    <row r="3786" spans="1:3" s="10" customFormat="1" ht="28.5">
      <c r="A3786" s="31" t="s">
        <v>11525</v>
      </c>
      <c r="B3786" s="10" t="s">
        <v>4757</v>
      </c>
      <c r="C3786" s="11" t="s">
        <v>4574</v>
      </c>
    </row>
    <row r="3787" spans="1:3" s="10" customFormat="1" ht="42.75">
      <c r="A3787" s="31" t="s">
        <v>11526</v>
      </c>
      <c r="B3787" s="10" t="s">
        <v>4758</v>
      </c>
      <c r="C3787" s="11" t="s">
        <v>2763</v>
      </c>
    </row>
    <row r="3788" spans="1:3" s="10" customFormat="1">
      <c r="A3788" s="31" t="s">
        <v>11527</v>
      </c>
      <c r="B3788" s="10" t="s">
        <v>4759</v>
      </c>
      <c r="C3788" s="11" t="s">
        <v>4008</v>
      </c>
    </row>
    <row r="3789" spans="1:3" s="10" customFormat="1" ht="57">
      <c r="A3789" s="31" t="s">
        <v>11528</v>
      </c>
      <c r="B3789" s="10" t="s">
        <v>4760</v>
      </c>
      <c r="C3789" s="11" t="s">
        <v>3744</v>
      </c>
    </row>
    <row r="3790" spans="1:3" s="10" customFormat="1" ht="28.5">
      <c r="A3790" s="31" t="s">
        <v>9825</v>
      </c>
      <c r="B3790" s="10" t="s">
        <v>4761</v>
      </c>
      <c r="C3790" s="11" t="s">
        <v>873</v>
      </c>
    </row>
    <row r="3791" spans="1:3" s="10" customFormat="1" ht="28.5">
      <c r="A3791" s="31" t="s">
        <v>11529</v>
      </c>
      <c r="B3791" s="10" t="s">
        <v>4762</v>
      </c>
      <c r="C3791" s="11" t="s">
        <v>1085</v>
      </c>
    </row>
    <row r="3792" spans="1:3" s="10" customFormat="1">
      <c r="A3792" s="31" t="s">
        <v>8626</v>
      </c>
      <c r="B3792" s="10" t="s">
        <v>4763</v>
      </c>
      <c r="C3792" s="11" t="s">
        <v>808</v>
      </c>
    </row>
    <row r="3793" spans="1:3" s="10" customFormat="1" ht="71.25">
      <c r="A3793" s="31" t="s">
        <v>11530</v>
      </c>
      <c r="B3793" s="10" t="s">
        <v>4764</v>
      </c>
      <c r="C3793" s="11" t="s">
        <v>4765</v>
      </c>
    </row>
    <row r="3794" spans="1:3" s="10" customFormat="1" ht="28.5">
      <c r="A3794" s="31" t="s">
        <v>11531</v>
      </c>
      <c r="B3794" s="10" t="s">
        <v>4766</v>
      </c>
      <c r="C3794" s="11" t="s">
        <v>3820</v>
      </c>
    </row>
    <row r="3795" spans="1:3" s="10" customFormat="1" ht="28.5">
      <c r="A3795" s="31" t="s">
        <v>11532</v>
      </c>
      <c r="B3795" s="10" t="s">
        <v>4767</v>
      </c>
      <c r="C3795" s="11" t="s">
        <v>1085</v>
      </c>
    </row>
    <row r="3796" spans="1:3" s="10" customFormat="1" ht="42.75">
      <c r="A3796" s="31" t="s">
        <v>11533</v>
      </c>
      <c r="B3796" s="10" t="s">
        <v>4768</v>
      </c>
      <c r="C3796" s="11" t="s">
        <v>4103</v>
      </c>
    </row>
    <row r="3797" spans="1:3" s="10" customFormat="1" ht="28.5">
      <c r="A3797" s="31" t="s">
        <v>11534</v>
      </c>
      <c r="B3797" s="10" t="s">
        <v>4769</v>
      </c>
      <c r="C3797" s="11" t="s">
        <v>4770</v>
      </c>
    </row>
    <row r="3798" spans="1:3" s="10" customFormat="1" ht="28.5">
      <c r="A3798" s="31" t="s">
        <v>11535</v>
      </c>
      <c r="B3798" s="10" t="s">
        <v>4771</v>
      </c>
      <c r="C3798" s="11" t="s">
        <v>3460</v>
      </c>
    </row>
    <row r="3799" spans="1:3" s="10" customFormat="1">
      <c r="A3799" s="31" t="s">
        <v>8789</v>
      </c>
      <c r="B3799" s="10" t="s">
        <v>4772</v>
      </c>
      <c r="C3799" s="11" t="s">
        <v>1046</v>
      </c>
    </row>
    <row r="3800" spans="1:3" s="10" customFormat="1">
      <c r="A3800" s="31" t="s">
        <v>8787</v>
      </c>
      <c r="B3800" s="10" t="s">
        <v>4773</v>
      </c>
      <c r="C3800" s="11" t="s">
        <v>1046</v>
      </c>
    </row>
    <row r="3801" spans="1:3" s="10" customFormat="1" ht="28.5">
      <c r="A3801" s="31" t="s">
        <v>11536</v>
      </c>
      <c r="B3801" s="10" t="s">
        <v>4774</v>
      </c>
      <c r="C3801" s="11" t="s">
        <v>888</v>
      </c>
    </row>
    <row r="3802" spans="1:3" s="10" customFormat="1" ht="28.5">
      <c r="A3802" s="31" t="s">
        <v>11537</v>
      </c>
      <c r="B3802" s="10" t="s">
        <v>4775</v>
      </c>
      <c r="C3802" s="11" t="s">
        <v>3944</v>
      </c>
    </row>
    <row r="3803" spans="1:3" s="10" customFormat="1" ht="28.5">
      <c r="A3803" s="31" t="s">
        <v>11538</v>
      </c>
      <c r="B3803" s="10" t="s">
        <v>4776</v>
      </c>
      <c r="C3803" s="11" t="s">
        <v>888</v>
      </c>
    </row>
    <row r="3804" spans="1:3" s="10" customFormat="1" ht="28.5">
      <c r="A3804" s="31" t="s">
        <v>11539</v>
      </c>
      <c r="B3804" s="10" t="s">
        <v>4777</v>
      </c>
      <c r="C3804" s="11" t="s">
        <v>4778</v>
      </c>
    </row>
    <row r="3805" spans="1:3" s="10" customFormat="1" ht="57">
      <c r="A3805" s="31" t="s">
        <v>11540</v>
      </c>
      <c r="B3805" s="10" t="s">
        <v>4779</v>
      </c>
      <c r="C3805" s="11" t="s">
        <v>971</v>
      </c>
    </row>
    <row r="3806" spans="1:3" s="10" customFormat="1" ht="28.5">
      <c r="A3806" s="31" t="s">
        <v>11541</v>
      </c>
      <c r="B3806" s="10" t="s">
        <v>4780</v>
      </c>
      <c r="C3806" s="11" t="s">
        <v>4708</v>
      </c>
    </row>
    <row r="3807" spans="1:3" s="10" customFormat="1" ht="42.75">
      <c r="A3807" s="31" t="s">
        <v>11542</v>
      </c>
      <c r="B3807" s="10" t="s">
        <v>4781</v>
      </c>
      <c r="C3807" s="11" t="s">
        <v>4782</v>
      </c>
    </row>
    <row r="3808" spans="1:3" s="10" customFormat="1" ht="28.5">
      <c r="A3808" s="31" t="s">
        <v>11543</v>
      </c>
      <c r="B3808" s="10" t="s">
        <v>4783</v>
      </c>
      <c r="C3808" s="11" t="s">
        <v>1085</v>
      </c>
    </row>
    <row r="3809" spans="1:3" s="10" customFormat="1" ht="28.5">
      <c r="A3809" s="31" t="s">
        <v>11544</v>
      </c>
      <c r="B3809" s="10" t="s">
        <v>4784</v>
      </c>
      <c r="C3809" s="11" t="s">
        <v>3944</v>
      </c>
    </row>
    <row r="3810" spans="1:3" s="10" customFormat="1">
      <c r="A3810" s="31" t="s">
        <v>11545</v>
      </c>
      <c r="B3810" s="10" t="s">
        <v>4785</v>
      </c>
      <c r="C3810" s="11" t="s">
        <v>4786</v>
      </c>
    </row>
    <row r="3811" spans="1:3" s="10" customFormat="1" ht="28.5">
      <c r="A3811" s="31" t="s">
        <v>11546</v>
      </c>
      <c r="B3811" s="10" t="s">
        <v>4787</v>
      </c>
      <c r="C3811" s="11" t="s">
        <v>1097</v>
      </c>
    </row>
    <row r="3812" spans="1:3" s="10" customFormat="1" ht="42.75">
      <c r="A3812" s="31" t="s">
        <v>11547</v>
      </c>
      <c r="B3812" s="10" t="s">
        <v>4788</v>
      </c>
      <c r="C3812" s="11" t="s">
        <v>4103</v>
      </c>
    </row>
    <row r="3813" spans="1:3" s="10" customFormat="1" ht="42.75">
      <c r="A3813" s="31" t="s">
        <v>11548</v>
      </c>
      <c r="B3813" s="10" t="s">
        <v>4789</v>
      </c>
      <c r="C3813" s="11" t="s">
        <v>4103</v>
      </c>
    </row>
    <row r="3814" spans="1:3" s="10" customFormat="1" ht="28.5">
      <c r="A3814" s="31" t="s">
        <v>11549</v>
      </c>
      <c r="B3814" s="10" t="s">
        <v>4790</v>
      </c>
      <c r="C3814" s="11" t="s">
        <v>888</v>
      </c>
    </row>
    <row r="3815" spans="1:3" s="10" customFormat="1" ht="28.5">
      <c r="A3815" s="31" t="s">
        <v>11550</v>
      </c>
      <c r="B3815" s="10" t="s">
        <v>4791</v>
      </c>
      <c r="C3815" s="11" t="s">
        <v>4692</v>
      </c>
    </row>
    <row r="3816" spans="1:3" s="10" customFormat="1" ht="42.75">
      <c r="A3816" s="31" t="s">
        <v>11551</v>
      </c>
      <c r="B3816" s="10" t="s">
        <v>4792</v>
      </c>
      <c r="C3816" s="11" t="s">
        <v>4793</v>
      </c>
    </row>
    <row r="3817" spans="1:3" s="10" customFormat="1" ht="57">
      <c r="A3817" s="31" t="s">
        <v>8379</v>
      </c>
      <c r="B3817" s="10" t="s">
        <v>4794</v>
      </c>
      <c r="C3817" s="11" t="s">
        <v>1077</v>
      </c>
    </row>
    <row r="3818" spans="1:3" s="10" customFormat="1" ht="42.75">
      <c r="A3818" s="31" t="s">
        <v>11552</v>
      </c>
      <c r="B3818" s="10" t="s">
        <v>4795</v>
      </c>
      <c r="C3818" s="11" t="s">
        <v>4103</v>
      </c>
    </row>
    <row r="3819" spans="1:3" s="10" customFormat="1" ht="28.5">
      <c r="A3819" s="31" t="s">
        <v>11553</v>
      </c>
      <c r="B3819" s="10" t="s">
        <v>4796</v>
      </c>
      <c r="C3819" s="11" t="s">
        <v>1085</v>
      </c>
    </row>
    <row r="3820" spans="1:3" s="10" customFormat="1">
      <c r="A3820" s="31" t="s">
        <v>11554</v>
      </c>
      <c r="B3820" s="10" t="s">
        <v>4797</v>
      </c>
      <c r="C3820" s="11" t="s">
        <v>4786</v>
      </c>
    </row>
    <row r="3821" spans="1:3" s="10" customFormat="1" ht="28.5">
      <c r="A3821" s="31" t="s">
        <v>11555</v>
      </c>
      <c r="B3821" s="10" t="s">
        <v>4798</v>
      </c>
      <c r="C3821" s="11" t="s">
        <v>799</v>
      </c>
    </row>
    <row r="3822" spans="1:3" s="10" customFormat="1" ht="42.75">
      <c r="A3822" s="31" t="s">
        <v>11556</v>
      </c>
      <c r="B3822" s="10" t="s">
        <v>4799</v>
      </c>
      <c r="C3822" s="11" t="s">
        <v>4782</v>
      </c>
    </row>
    <row r="3823" spans="1:3" s="10" customFormat="1" ht="28.5">
      <c r="A3823" s="31" t="s">
        <v>11557</v>
      </c>
      <c r="B3823" s="10" t="s">
        <v>4800</v>
      </c>
      <c r="C3823" s="11" t="s">
        <v>888</v>
      </c>
    </row>
    <row r="3824" spans="1:3" s="10" customFormat="1">
      <c r="A3824" s="31" t="s">
        <v>11558</v>
      </c>
      <c r="B3824" s="10" t="s">
        <v>4801</v>
      </c>
      <c r="C3824" s="11" t="s">
        <v>833</v>
      </c>
    </row>
    <row r="3825" spans="1:3" s="10" customFormat="1" ht="28.5">
      <c r="A3825" s="31" t="s">
        <v>11559</v>
      </c>
      <c r="B3825" s="10" t="s">
        <v>4802</v>
      </c>
      <c r="C3825" s="11" t="s">
        <v>1097</v>
      </c>
    </row>
    <row r="3826" spans="1:3" s="10" customFormat="1" ht="28.5">
      <c r="A3826" s="31" t="s">
        <v>11560</v>
      </c>
      <c r="B3826" s="10" t="s">
        <v>4803</v>
      </c>
      <c r="C3826" s="11" t="s">
        <v>4778</v>
      </c>
    </row>
    <row r="3827" spans="1:3" s="10" customFormat="1" ht="57">
      <c r="A3827" s="31" t="s">
        <v>11561</v>
      </c>
      <c r="B3827" s="10" t="s">
        <v>4804</v>
      </c>
      <c r="C3827" s="11" t="s">
        <v>3744</v>
      </c>
    </row>
    <row r="3828" spans="1:3" s="10" customFormat="1" ht="28.5">
      <c r="A3828" s="31" t="s">
        <v>11562</v>
      </c>
      <c r="B3828" s="10" t="s">
        <v>4805</v>
      </c>
      <c r="C3828" s="11" t="s">
        <v>4806</v>
      </c>
    </row>
    <row r="3829" spans="1:3" s="10" customFormat="1" ht="28.5">
      <c r="A3829" s="31" t="s">
        <v>11563</v>
      </c>
      <c r="B3829" s="10" t="s">
        <v>4807</v>
      </c>
      <c r="C3829" s="11" t="s">
        <v>4808</v>
      </c>
    </row>
    <row r="3830" spans="1:3" s="10" customFormat="1" ht="28.5">
      <c r="A3830" s="31" t="s">
        <v>11564</v>
      </c>
      <c r="B3830" s="10" t="s">
        <v>4809</v>
      </c>
      <c r="C3830" s="11" t="s">
        <v>888</v>
      </c>
    </row>
    <row r="3831" spans="1:3" s="10" customFormat="1" ht="28.5">
      <c r="A3831" s="31" t="s">
        <v>11565</v>
      </c>
      <c r="B3831" s="10" t="s">
        <v>4810</v>
      </c>
      <c r="C3831" s="11" t="s">
        <v>827</v>
      </c>
    </row>
    <row r="3832" spans="1:3" s="10" customFormat="1" ht="28.5">
      <c r="A3832" s="31" t="s">
        <v>11566</v>
      </c>
      <c r="B3832" s="10" t="s">
        <v>4811</v>
      </c>
      <c r="C3832" s="11" t="s">
        <v>877</v>
      </c>
    </row>
    <row r="3833" spans="1:3" s="10" customFormat="1" ht="28.5">
      <c r="A3833" s="31" t="s">
        <v>11567</v>
      </c>
      <c r="B3833" s="10" t="s">
        <v>4812</v>
      </c>
      <c r="C3833" s="11" t="s">
        <v>877</v>
      </c>
    </row>
    <row r="3834" spans="1:3" s="10" customFormat="1" ht="28.5">
      <c r="A3834" s="31" t="s">
        <v>11568</v>
      </c>
      <c r="B3834" s="10" t="s">
        <v>4813</v>
      </c>
      <c r="C3834" s="11" t="s">
        <v>1097</v>
      </c>
    </row>
    <row r="3835" spans="1:3" s="10" customFormat="1" ht="28.5">
      <c r="A3835" s="31" t="s">
        <v>11569</v>
      </c>
      <c r="B3835" s="10" t="s">
        <v>4814</v>
      </c>
      <c r="C3835" s="11" t="s">
        <v>4722</v>
      </c>
    </row>
    <row r="3836" spans="1:3" s="10" customFormat="1" ht="57">
      <c r="A3836" s="31" t="s">
        <v>11570</v>
      </c>
      <c r="B3836" s="10" t="s">
        <v>4815</v>
      </c>
      <c r="C3836" s="11" t="s">
        <v>4717</v>
      </c>
    </row>
    <row r="3837" spans="1:3" s="10" customFormat="1" ht="57">
      <c r="A3837" s="31" t="s">
        <v>11571</v>
      </c>
      <c r="B3837" s="10" t="s">
        <v>4816</v>
      </c>
      <c r="C3837" s="11" t="s">
        <v>1032</v>
      </c>
    </row>
    <row r="3838" spans="1:3" s="10" customFormat="1" ht="42.75">
      <c r="A3838" s="31" t="s">
        <v>11572</v>
      </c>
      <c r="B3838" s="10" t="s">
        <v>4817</v>
      </c>
      <c r="C3838" s="11" t="s">
        <v>4681</v>
      </c>
    </row>
    <row r="3839" spans="1:3" s="10" customFormat="1">
      <c r="A3839" s="31" t="s">
        <v>11573</v>
      </c>
      <c r="B3839" s="10" t="s">
        <v>4818</v>
      </c>
      <c r="C3839" s="11" t="s">
        <v>774</v>
      </c>
    </row>
    <row r="3840" spans="1:3" s="10" customFormat="1" ht="28.5">
      <c r="A3840" s="31" t="s">
        <v>11574</v>
      </c>
      <c r="B3840" s="10" t="s">
        <v>4819</v>
      </c>
      <c r="C3840" s="11" t="s">
        <v>4808</v>
      </c>
    </row>
    <row r="3841" spans="1:3" s="10" customFormat="1" ht="28.5">
      <c r="A3841" s="31" t="s">
        <v>11575</v>
      </c>
      <c r="B3841" s="10" t="s">
        <v>4820</v>
      </c>
      <c r="C3841" s="11" t="s">
        <v>1085</v>
      </c>
    </row>
    <row r="3842" spans="1:3" s="10" customFormat="1" ht="28.5">
      <c r="A3842" s="31" t="s">
        <v>11576</v>
      </c>
      <c r="B3842" s="10" t="s">
        <v>4821</v>
      </c>
      <c r="C3842" s="11" t="s">
        <v>888</v>
      </c>
    </row>
    <row r="3843" spans="1:3" s="10" customFormat="1" ht="28.5">
      <c r="A3843" s="31" t="s">
        <v>11577</v>
      </c>
      <c r="B3843" s="10" t="s">
        <v>4822</v>
      </c>
      <c r="C3843" s="11" t="s">
        <v>888</v>
      </c>
    </row>
    <row r="3844" spans="1:3" s="10" customFormat="1" ht="42.75">
      <c r="A3844" s="31" t="s">
        <v>11578</v>
      </c>
      <c r="B3844" s="10" t="s">
        <v>4823</v>
      </c>
      <c r="C3844" s="11" t="s">
        <v>4681</v>
      </c>
    </row>
    <row r="3845" spans="1:3" s="10" customFormat="1" ht="28.5">
      <c r="A3845" s="31" t="s">
        <v>11579</v>
      </c>
      <c r="B3845" s="10" t="s">
        <v>4824</v>
      </c>
      <c r="C3845" s="11" t="s">
        <v>1054</v>
      </c>
    </row>
    <row r="3846" spans="1:3" s="10" customFormat="1">
      <c r="A3846" s="31" t="s">
        <v>11580</v>
      </c>
      <c r="B3846" s="10" t="s">
        <v>4825</v>
      </c>
      <c r="C3846" s="11" t="s">
        <v>3477</v>
      </c>
    </row>
    <row r="3847" spans="1:3" s="10" customFormat="1" ht="28.5">
      <c r="A3847" s="31" t="s">
        <v>11581</v>
      </c>
      <c r="B3847" s="10" t="s">
        <v>4826</v>
      </c>
      <c r="C3847" s="11" t="s">
        <v>1085</v>
      </c>
    </row>
    <row r="3848" spans="1:3" s="10" customFormat="1" ht="57">
      <c r="A3848" s="31" t="s">
        <v>11582</v>
      </c>
      <c r="B3848" s="10" t="s">
        <v>4827</v>
      </c>
      <c r="C3848" s="11" t="s">
        <v>4717</v>
      </c>
    </row>
    <row r="3849" spans="1:3" s="10" customFormat="1" ht="28.5">
      <c r="A3849" s="31" t="s">
        <v>11583</v>
      </c>
      <c r="B3849" s="10" t="s">
        <v>4828</v>
      </c>
      <c r="C3849" s="11" t="s">
        <v>888</v>
      </c>
    </row>
    <row r="3850" spans="1:3" s="10" customFormat="1" ht="42.75">
      <c r="A3850" s="31" t="s">
        <v>11584</v>
      </c>
      <c r="B3850" s="10" t="s">
        <v>4829</v>
      </c>
      <c r="C3850" s="11" t="s">
        <v>4830</v>
      </c>
    </row>
    <row r="3851" spans="1:3" s="10" customFormat="1" ht="57">
      <c r="A3851" s="31" t="s">
        <v>11585</v>
      </c>
      <c r="B3851" s="10" t="s">
        <v>4831</v>
      </c>
      <c r="C3851" s="11" t="s">
        <v>4753</v>
      </c>
    </row>
    <row r="3852" spans="1:3" s="10" customFormat="1" ht="28.5">
      <c r="A3852" s="31" t="s">
        <v>11586</v>
      </c>
      <c r="B3852" s="10" t="s">
        <v>4832</v>
      </c>
      <c r="C3852" s="11" t="s">
        <v>1054</v>
      </c>
    </row>
    <row r="3853" spans="1:3" s="10" customFormat="1" ht="28.5">
      <c r="A3853" s="31" t="s">
        <v>11587</v>
      </c>
      <c r="B3853" s="10" t="s">
        <v>4833</v>
      </c>
      <c r="C3853" s="11" t="s">
        <v>888</v>
      </c>
    </row>
    <row r="3854" spans="1:3" s="10" customFormat="1">
      <c r="A3854" s="31" t="s">
        <v>11588</v>
      </c>
      <c r="B3854" s="10" t="s">
        <v>4834</v>
      </c>
      <c r="C3854" s="11" t="s">
        <v>774</v>
      </c>
    </row>
    <row r="3855" spans="1:3" s="10" customFormat="1" ht="28.5">
      <c r="A3855" s="31" t="s">
        <v>11589</v>
      </c>
      <c r="B3855" s="10" t="s">
        <v>4835</v>
      </c>
      <c r="C3855" s="11" t="s">
        <v>4574</v>
      </c>
    </row>
    <row r="3856" spans="1:3" s="10" customFormat="1" ht="28.5">
      <c r="A3856" s="31" t="s">
        <v>11590</v>
      </c>
      <c r="B3856" s="10" t="s">
        <v>4836</v>
      </c>
      <c r="C3856" s="11" t="s">
        <v>4574</v>
      </c>
    </row>
    <row r="3857" spans="1:3" s="10" customFormat="1" ht="28.5">
      <c r="A3857" s="31" t="s">
        <v>11591</v>
      </c>
      <c r="B3857" s="10" t="s">
        <v>4837</v>
      </c>
      <c r="C3857" s="11" t="s">
        <v>4574</v>
      </c>
    </row>
    <row r="3858" spans="1:3" s="10" customFormat="1" ht="28.5">
      <c r="A3858" s="31" t="s">
        <v>11592</v>
      </c>
      <c r="B3858" s="10" t="s">
        <v>4838</v>
      </c>
      <c r="C3858" s="11" t="s">
        <v>888</v>
      </c>
    </row>
    <row r="3859" spans="1:3" s="10" customFormat="1" ht="28.5">
      <c r="A3859" s="31" t="s">
        <v>11593</v>
      </c>
      <c r="B3859" s="10" t="s">
        <v>4839</v>
      </c>
      <c r="C3859" s="11" t="s">
        <v>877</v>
      </c>
    </row>
    <row r="3860" spans="1:3" s="10" customFormat="1" ht="42.75">
      <c r="A3860" s="31" t="s">
        <v>11594</v>
      </c>
      <c r="B3860" s="10" t="s">
        <v>4840</v>
      </c>
      <c r="C3860" s="11" t="s">
        <v>4103</v>
      </c>
    </row>
    <row r="3861" spans="1:3" s="10" customFormat="1" ht="28.5">
      <c r="A3861" s="31" t="s">
        <v>11595</v>
      </c>
      <c r="B3861" s="10" t="s">
        <v>4841</v>
      </c>
      <c r="C3861" s="11" t="s">
        <v>4692</v>
      </c>
    </row>
    <row r="3862" spans="1:3" s="10" customFormat="1" ht="28.5">
      <c r="A3862" s="31" t="s">
        <v>11596</v>
      </c>
      <c r="B3862" s="10" t="s">
        <v>4842</v>
      </c>
      <c r="C3862" s="11" t="s">
        <v>3905</v>
      </c>
    </row>
    <row r="3863" spans="1:3" s="10" customFormat="1">
      <c r="A3863" s="31" t="s">
        <v>8626</v>
      </c>
      <c r="B3863" s="10" t="s">
        <v>4843</v>
      </c>
      <c r="C3863" s="11" t="s">
        <v>808</v>
      </c>
    </row>
    <row r="3864" spans="1:3" s="10" customFormat="1" ht="42.75">
      <c r="A3864" s="31" t="s">
        <v>11597</v>
      </c>
      <c r="B3864" s="10" t="s">
        <v>4844</v>
      </c>
      <c r="C3864" s="11" t="s">
        <v>763</v>
      </c>
    </row>
    <row r="3865" spans="1:3" s="10" customFormat="1" ht="42.75">
      <c r="A3865" s="31" t="s">
        <v>11598</v>
      </c>
      <c r="B3865" s="10" t="s">
        <v>4845</v>
      </c>
      <c r="C3865" s="11" t="s">
        <v>4846</v>
      </c>
    </row>
    <row r="3866" spans="1:3" s="10" customFormat="1" ht="28.5">
      <c r="A3866" s="31" t="s">
        <v>11599</v>
      </c>
      <c r="B3866" s="10" t="s">
        <v>4847</v>
      </c>
      <c r="C3866" s="11" t="s">
        <v>4848</v>
      </c>
    </row>
    <row r="3867" spans="1:3" s="10" customFormat="1" ht="28.5">
      <c r="A3867" s="31" t="s">
        <v>11600</v>
      </c>
      <c r="B3867" s="10" t="s">
        <v>4849</v>
      </c>
      <c r="C3867" s="11" t="s">
        <v>4848</v>
      </c>
    </row>
    <row r="3868" spans="1:3" s="10" customFormat="1" ht="42.75">
      <c r="A3868" s="31" t="s">
        <v>11601</v>
      </c>
      <c r="B3868" s="10" t="s">
        <v>4850</v>
      </c>
      <c r="C3868" s="11" t="s">
        <v>1260</v>
      </c>
    </row>
    <row r="3869" spans="1:3" s="10" customFormat="1" ht="42.75">
      <c r="A3869" s="31" t="s">
        <v>11602</v>
      </c>
      <c r="B3869" s="10" t="s">
        <v>4851</v>
      </c>
      <c r="C3869" s="11" t="s">
        <v>763</v>
      </c>
    </row>
    <row r="3870" spans="1:3" s="10" customFormat="1">
      <c r="A3870" s="31" t="s">
        <v>11603</v>
      </c>
      <c r="B3870" s="10" t="s">
        <v>4852</v>
      </c>
      <c r="C3870" s="11" t="s">
        <v>808</v>
      </c>
    </row>
    <row r="3871" spans="1:3" s="10" customFormat="1">
      <c r="A3871" s="31" t="s">
        <v>11604</v>
      </c>
      <c r="B3871" s="10" t="s">
        <v>4853</v>
      </c>
      <c r="C3871" s="11" t="s">
        <v>4854</v>
      </c>
    </row>
    <row r="3872" spans="1:3" s="10" customFormat="1" ht="28.5">
      <c r="A3872" s="31" t="s">
        <v>11605</v>
      </c>
      <c r="B3872" s="10" t="s">
        <v>4855</v>
      </c>
      <c r="C3872" s="11" t="s">
        <v>4856</v>
      </c>
    </row>
    <row r="3873" spans="1:3" s="10" customFormat="1" ht="28.5">
      <c r="A3873" s="31" t="s">
        <v>11606</v>
      </c>
      <c r="B3873" s="10" t="s">
        <v>4857</v>
      </c>
      <c r="C3873" s="11" t="s">
        <v>1085</v>
      </c>
    </row>
    <row r="3874" spans="1:3" s="10" customFormat="1" ht="28.5">
      <c r="A3874" s="31" t="s">
        <v>11607</v>
      </c>
      <c r="B3874" s="10" t="s">
        <v>4858</v>
      </c>
      <c r="C3874" s="11" t="s">
        <v>4574</v>
      </c>
    </row>
    <row r="3875" spans="1:3" s="10" customFormat="1" ht="28.5">
      <c r="A3875" s="31" t="s">
        <v>11608</v>
      </c>
      <c r="B3875" s="10" t="s">
        <v>4859</v>
      </c>
      <c r="C3875" s="11" t="s">
        <v>4860</v>
      </c>
    </row>
    <row r="3876" spans="1:3" s="10" customFormat="1" ht="28.5">
      <c r="A3876" s="31" t="s">
        <v>11609</v>
      </c>
      <c r="B3876" s="10" t="s">
        <v>4861</v>
      </c>
      <c r="C3876" s="11" t="s">
        <v>1085</v>
      </c>
    </row>
    <row r="3877" spans="1:3" s="10" customFormat="1" ht="28.5">
      <c r="A3877" s="31" t="s">
        <v>11610</v>
      </c>
      <c r="B3877" s="10" t="s">
        <v>4862</v>
      </c>
      <c r="C3877" s="11" t="s">
        <v>4808</v>
      </c>
    </row>
    <row r="3878" spans="1:3" s="10" customFormat="1" ht="28.5">
      <c r="A3878" s="31" t="s">
        <v>11611</v>
      </c>
      <c r="B3878" s="10" t="s">
        <v>4863</v>
      </c>
      <c r="C3878" s="11" t="s">
        <v>3820</v>
      </c>
    </row>
    <row r="3879" spans="1:3" s="10" customFormat="1" ht="57">
      <c r="A3879" s="31" t="s">
        <v>11612</v>
      </c>
      <c r="B3879" s="10" t="s">
        <v>4864</v>
      </c>
      <c r="C3879" s="11" t="s">
        <v>1032</v>
      </c>
    </row>
    <row r="3880" spans="1:3" s="10" customFormat="1" ht="57">
      <c r="A3880" s="31" t="s">
        <v>11613</v>
      </c>
      <c r="B3880" s="10" t="s">
        <v>4865</v>
      </c>
      <c r="C3880" s="11" t="s">
        <v>1032</v>
      </c>
    </row>
    <row r="3881" spans="1:3" s="10" customFormat="1" ht="28.5">
      <c r="A3881" s="31" t="s">
        <v>11614</v>
      </c>
      <c r="B3881" s="10" t="s">
        <v>4866</v>
      </c>
      <c r="C3881" s="11" t="s">
        <v>4574</v>
      </c>
    </row>
    <row r="3882" spans="1:3" s="10" customFormat="1" ht="42.75">
      <c r="A3882" s="31" t="s">
        <v>11615</v>
      </c>
      <c r="B3882" s="10" t="s">
        <v>4867</v>
      </c>
      <c r="C3882" s="11" t="s">
        <v>4868</v>
      </c>
    </row>
    <row r="3883" spans="1:3" s="10" customFormat="1" ht="28.5">
      <c r="A3883" s="31" t="s">
        <v>11616</v>
      </c>
      <c r="B3883" s="10" t="s">
        <v>4869</v>
      </c>
      <c r="C3883" s="11" t="s">
        <v>4574</v>
      </c>
    </row>
    <row r="3884" spans="1:3" s="10" customFormat="1" ht="28.5">
      <c r="A3884" s="31" t="s">
        <v>11617</v>
      </c>
      <c r="B3884" s="10" t="s">
        <v>4870</v>
      </c>
      <c r="C3884" s="11" t="s">
        <v>4871</v>
      </c>
    </row>
    <row r="3885" spans="1:3" s="10" customFormat="1" ht="42.75">
      <c r="A3885" s="31" t="s">
        <v>11618</v>
      </c>
      <c r="B3885" s="10" t="s">
        <v>4872</v>
      </c>
      <c r="C3885" s="11" t="s">
        <v>4868</v>
      </c>
    </row>
    <row r="3886" spans="1:3" s="10" customFormat="1" ht="28.5">
      <c r="A3886" s="31" t="s">
        <v>11619</v>
      </c>
      <c r="B3886" s="10" t="s">
        <v>4873</v>
      </c>
      <c r="C3886" s="11" t="s">
        <v>4874</v>
      </c>
    </row>
    <row r="3887" spans="1:3" s="10" customFormat="1" ht="42.75">
      <c r="A3887" s="31" t="s">
        <v>11620</v>
      </c>
      <c r="B3887" s="10" t="s">
        <v>4875</v>
      </c>
      <c r="C3887" s="11" t="s">
        <v>4830</v>
      </c>
    </row>
    <row r="3888" spans="1:3" s="10" customFormat="1" ht="28.5">
      <c r="A3888" s="31" t="s">
        <v>11621</v>
      </c>
      <c r="B3888" s="10" t="s">
        <v>4876</v>
      </c>
      <c r="C3888" s="11" t="s">
        <v>4877</v>
      </c>
    </row>
    <row r="3889" spans="1:3" s="10" customFormat="1" ht="42.75">
      <c r="A3889" s="31" t="s">
        <v>11622</v>
      </c>
      <c r="B3889" s="10" t="s">
        <v>4878</v>
      </c>
      <c r="C3889" s="11" t="s">
        <v>4868</v>
      </c>
    </row>
    <row r="3890" spans="1:3" s="10" customFormat="1" ht="28.5">
      <c r="A3890" s="31" t="s">
        <v>11623</v>
      </c>
      <c r="B3890" s="10" t="s">
        <v>4879</v>
      </c>
      <c r="C3890" s="11" t="s">
        <v>1154</v>
      </c>
    </row>
    <row r="3891" spans="1:3" s="10" customFormat="1" ht="28.5">
      <c r="A3891" s="31" t="s">
        <v>11624</v>
      </c>
      <c r="B3891" s="10" t="s">
        <v>4880</v>
      </c>
      <c r="C3891" s="11" t="s">
        <v>4808</v>
      </c>
    </row>
    <row r="3892" spans="1:3" s="10" customFormat="1" ht="28.5">
      <c r="A3892" s="31" t="s">
        <v>11625</v>
      </c>
      <c r="B3892" s="10" t="s">
        <v>4881</v>
      </c>
      <c r="C3892" s="11" t="s">
        <v>4808</v>
      </c>
    </row>
    <row r="3893" spans="1:3" s="10" customFormat="1" ht="42.75">
      <c r="A3893" s="31" t="s">
        <v>11626</v>
      </c>
      <c r="B3893" s="10" t="s">
        <v>4882</v>
      </c>
      <c r="C3893" s="11" t="s">
        <v>4883</v>
      </c>
    </row>
    <row r="3894" spans="1:3" s="10" customFormat="1" ht="28.5">
      <c r="A3894" s="31" t="s">
        <v>11627</v>
      </c>
      <c r="B3894" s="10" t="s">
        <v>4884</v>
      </c>
      <c r="C3894" s="11" t="s">
        <v>4885</v>
      </c>
    </row>
    <row r="3895" spans="1:3" s="10" customFormat="1" ht="28.5">
      <c r="A3895" s="31" t="s">
        <v>11628</v>
      </c>
      <c r="B3895" s="10" t="s">
        <v>4886</v>
      </c>
      <c r="C3895" s="11" t="s">
        <v>4574</v>
      </c>
    </row>
    <row r="3896" spans="1:3" s="10" customFormat="1" ht="28.5">
      <c r="A3896" s="31" t="s">
        <v>11629</v>
      </c>
      <c r="B3896" s="10" t="s">
        <v>4887</v>
      </c>
      <c r="C3896" s="11" t="s">
        <v>4574</v>
      </c>
    </row>
    <row r="3897" spans="1:3" s="10" customFormat="1" ht="28.5">
      <c r="A3897" s="31" t="s">
        <v>11630</v>
      </c>
      <c r="B3897" s="10" t="s">
        <v>4888</v>
      </c>
      <c r="C3897" s="11" t="s">
        <v>1097</v>
      </c>
    </row>
    <row r="3898" spans="1:3" s="10" customFormat="1" ht="28.5">
      <c r="A3898" s="31" t="s">
        <v>11631</v>
      </c>
      <c r="B3898" s="10" t="s">
        <v>4889</v>
      </c>
      <c r="C3898" s="11" t="s">
        <v>4808</v>
      </c>
    </row>
    <row r="3899" spans="1:3" s="10" customFormat="1" ht="28.5">
      <c r="A3899" s="31" t="s">
        <v>11632</v>
      </c>
      <c r="B3899" s="10" t="s">
        <v>4890</v>
      </c>
      <c r="C3899" s="11" t="s">
        <v>4574</v>
      </c>
    </row>
    <row r="3900" spans="1:3" s="10" customFormat="1" ht="28.5">
      <c r="A3900" s="31" t="s">
        <v>11633</v>
      </c>
      <c r="B3900" s="10" t="s">
        <v>4891</v>
      </c>
      <c r="C3900" s="11" t="s">
        <v>1109</v>
      </c>
    </row>
    <row r="3901" spans="1:3" s="10" customFormat="1" ht="28.5">
      <c r="A3901" s="31" t="s">
        <v>11634</v>
      </c>
      <c r="B3901" s="10" t="s">
        <v>4892</v>
      </c>
      <c r="C3901" s="11" t="s">
        <v>3905</v>
      </c>
    </row>
    <row r="3902" spans="1:3" s="10" customFormat="1">
      <c r="A3902" s="31" t="s">
        <v>11635</v>
      </c>
      <c r="B3902" s="10" t="s">
        <v>4893</v>
      </c>
      <c r="C3902" s="11" t="s">
        <v>4157</v>
      </c>
    </row>
    <row r="3903" spans="1:3" s="10" customFormat="1" ht="28.5">
      <c r="A3903" s="31" t="s">
        <v>11636</v>
      </c>
      <c r="B3903" s="10" t="s">
        <v>4894</v>
      </c>
      <c r="C3903" s="11" t="s">
        <v>4574</v>
      </c>
    </row>
    <row r="3904" spans="1:3" s="10" customFormat="1" ht="28.5">
      <c r="A3904" s="31" t="s">
        <v>11637</v>
      </c>
      <c r="B3904" s="10" t="s">
        <v>4895</v>
      </c>
      <c r="C3904" s="11" t="s">
        <v>888</v>
      </c>
    </row>
    <row r="3905" spans="1:3" s="10" customFormat="1" ht="28.5">
      <c r="A3905" s="31" t="s">
        <v>11638</v>
      </c>
      <c r="B3905" s="10" t="s">
        <v>4896</v>
      </c>
      <c r="C3905" s="11" t="s">
        <v>4897</v>
      </c>
    </row>
    <row r="3906" spans="1:3" s="10" customFormat="1" ht="28.5">
      <c r="A3906" s="31" t="s">
        <v>11639</v>
      </c>
      <c r="B3906" s="10" t="s">
        <v>4898</v>
      </c>
      <c r="C3906" s="11" t="s">
        <v>4897</v>
      </c>
    </row>
    <row r="3907" spans="1:3" s="10" customFormat="1">
      <c r="A3907" s="31" t="s">
        <v>11640</v>
      </c>
      <c r="B3907" s="10" t="s">
        <v>4899</v>
      </c>
      <c r="C3907" s="11" t="s">
        <v>4008</v>
      </c>
    </row>
    <row r="3908" spans="1:3" s="10" customFormat="1">
      <c r="A3908" s="31" t="s">
        <v>11641</v>
      </c>
      <c r="B3908" s="10" t="s">
        <v>4900</v>
      </c>
      <c r="C3908" s="11" t="s">
        <v>4901</v>
      </c>
    </row>
    <row r="3909" spans="1:3" s="10" customFormat="1">
      <c r="A3909" s="31" t="s">
        <v>11642</v>
      </c>
      <c r="B3909" s="10" t="s">
        <v>4902</v>
      </c>
      <c r="C3909" s="11" t="s">
        <v>774</v>
      </c>
    </row>
    <row r="3910" spans="1:3" s="10" customFormat="1" ht="28.5">
      <c r="A3910" s="31" t="s">
        <v>11643</v>
      </c>
      <c r="B3910" s="10" t="s">
        <v>4903</v>
      </c>
      <c r="C3910" s="11" t="s">
        <v>3479</v>
      </c>
    </row>
    <row r="3911" spans="1:3" s="10" customFormat="1" ht="28.5">
      <c r="A3911" s="31" t="s">
        <v>11644</v>
      </c>
      <c r="B3911" s="10" t="s">
        <v>4904</v>
      </c>
      <c r="C3911" s="11" t="s">
        <v>4806</v>
      </c>
    </row>
    <row r="3912" spans="1:3" s="10" customFormat="1" ht="28.5">
      <c r="A3912" s="31" t="s">
        <v>11645</v>
      </c>
      <c r="B3912" s="10" t="s">
        <v>4905</v>
      </c>
      <c r="C3912" s="11" t="s">
        <v>4897</v>
      </c>
    </row>
    <row r="3913" spans="1:3" s="10" customFormat="1" ht="28.5">
      <c r="A3913" s="31" t="s">
        <v>11646</v>
      </c>
      <c r="B3913" s="10" t="s">
        <v>4906</v>
      </c>
      <c r="C3913" s="11" t="s">
        <v>4574</v>
      </c>
    </row>
    <row r="3914" spans="1:3" s="10" customFormat="1" ht="28.5">
      <c r="A3914" s="31" t="s">
        <v>11647</v>
      </c>
      <c r="B3914" s="10" t="s">
        <v>4907</v>
      </c>
      <c r="C3914" s="11" t="s">
        <v>888</v>
      </c>
    </row>
    <row r="3915" spans="1:3" s="10" customFormat="1" ht="42.75">
      <c r="A3915" s="31" t="s">
        <v>11648</v>
      </c>
      <c r="B3915" s="10" t="s">
        <v>4908</v>
      </c>
      <c r="C3915" s="11" t="s">
        <v>4033</v>
      </c>
    </row>
    <row r="3916" spans="1:3" s="10" customFormat="1" ht="42.75">
      <c r="A3916" s="31" t="s">
        <v>11649</v>
      </c>
      <c r="B3916" s="10" t="s">
        <v>4909</v>
      </c>
      <c r="C3916" s="11" t="s">
        <v>4033</v>
      </c>
    </row>
    <row r="3917" spans="1:3" s="10" customFormat="1" ht="28.5">
      <c r="A3917" s="31" t="s">
        <v>11650</v>
      </c>
      <c r="B3917" s="10" t="s">
        <v>4910</v>
      </c>
      <c r="C3917" s="11" t="s">
        <v>4897</v>
      </c>
    </row>
    <row r="3918" spans="1:3" s="10" customFormat="1" ht="28.5">
      <c r="A3918" s="31" t="s">
        <v>11651</v>
      </c>
      <c r="B3918" s="10" t="s">
        <v>4911</v>
      </c>
      <c r="C3918" s="11" t="s">
        <v>4692</v>
      </c>
    </row>
    <row r="3919" spans="1:3" s="10" customFormat="1" ht="28.5">
      <c r="A3919" s="31" t="s">
        <v>11652</v>
      </c>
      <c r="B3919" s="10" t="s">
        <v>4912</v>
      </c>
      <c r="C3919" s="11" t="s">
        <v>888</v>
      </c>
    </row>
    <row r="3920" spans="1:3" s="10" customFormat="1" ht="42.75">
      <c r="A3920" s="31" t="s">
        <v>8317</v>
      </c>
      <c r="B3920" s="10" t="s">
        <v>4913</v>
      </c>
      <c r="C3920" s="11" t="s">
        <v>4914</v>
      </c>
    </row>
    <row r="3921" spans="1:3" s="10" customFormat="1">
      <c r="A3921" s="31" t="s">
        <v>11653</v>
      </c>
      <c r="B3921" s="10" t="s">
        <v>4915</v>
      </c>
      <c r="C3921" s="11" t="s">
        <v>4008</v>
      </c>
    </row>
    <row r="3922" spans="1:3" s="10" customFormat="1" ht="28.5">
      <c r="A3922" s="31" t="s">
        <v>11654</v>
      </c>
      <c r="B3922" s="10" t="s">
        <v>4916</v>
      </c>
      <c r="C3922" s="11" t="s">
        <v>873</v>
      </c>
    </row>
    <row r="3923" spans="1:3" s="10" customFormat="1" ht="42.75">
      <c r="A3923" s="31" t="s">
        <v>11655</v>
      </c>
      <c r="B3923" s="10" t="s">
        <v>4917</v>
      </c>
      <c r="C3923" s="11" t="s">
        <v>4793</v>
      </c>
    </row>
    <row r="3924" spans="1:3" s="10" customFormat="1" ht="42.75">
      <c r="A3924" s="31" t="s">
        <v>11656</v>
      </c>
      <c r="B3924" s="10" t="s">
        <v>4918</v>
      </c>
      <c r="C3924" s="11" t="s">
        <v>4883</v>
      </c>
    </row>
    <row r="3925" spans="1:3" s="10" customFormat="1" ht="28.5">
      <c r="A3925" s="31" t="s">
        <v>11657</v>
      </c>
      <c r="B3925" s="10" t="s">
        <v>4919</v>
      </c>
      <c r="C3925" s="11" t="s">
        <v>4897</v>
      </c>
    </row>
    <row r="3926" spans="1:3" s="10" customFormat="1" ht="42.75">
      <c r="A3926" s="31" t="s">
        <v>11658</v>
      </c>
      <c r="B3926" s="10" t="s">
        <v>4920</v>
      </c>
      <c r="C3926" s="11" t="s">
        <v>4883</v>
      </c>
    </row>
    <row r="3927" spans="1:3" s="10" customFormat="1" ht="57">
      <c r="A3927" s="31" t="s">
        <v>11659</v>
      </c>
      <c r="B3927" s="10" t="s">
        <v>4921</v>
      </c>
      <c r="C3927" s="11" t="s">
        <v>3744</v>
      </c>
    </row>
    <row r="3928" spans="1:3" s="10" customFormat="1" ht="28.5">
      <c r="A3928" s="31" t="s">
        <v>11660</v>
      </c>
      <c r="B3928" s="10" t="s">
        <v>4922</v>
      </c>
      <c r="C3928" s="11" t="s">
        <v>4423</v>
      </c>
    </row>
    <row r="3929" spans="1:3" s="10" customFormat="1" ht="28.5">
      <c r="A3929" s="31" t="s">
        <v>11661</v>
      </c>
      <c r="B3929" s="10" t="s">
        <v>4923</v>
      </c>
      <c r="C3929" s="11" t="s">
        <v>4423</v>
      </c>
    </row>
    <row r="3930" spans="1:3" s="10" customFormat="1" ht="57">
      <c r="A3930" s="31" t="s">
        <v>11662</v>
      </c>
      <c r="B3930" s="10" t="s">
        <v>4924</v>
      </c>
      <c r="C3930" s="11" t="s">
        <v>1061</v>
      </c>
    </row>
    <row r="3931" spans="1:3" s="10" customFormat="1" ht="28.5">
      <c r="A3931" s="31" t="s">
        <v>11663</v>
      </c>
      <c r="B3931" s="10" t="s">
        <v>4925</v>
      </c>
      <c r="C3931" s="11" t="s">
        <v>3944</v>
      </c>
    </row>
    <row r="3932" spans="1:3" s="10" customFormat="1" ht="42.75">
      <c r="A3932" s="31" t="s">
        <v>11664</v>
      </c>
      <c r="B3932" s="10" t="s">
        <v>4926</v>
      </c>
      <c r="C3932" s="11" t="s">
        <v>4883</v>
      </c>
    </row>
    <row r="3933" spans="1:3" s="10" customFormat="1" ht="28.5">
      <c r="A3933" s="31" t="s">
        <v>11665</v>
      </c>
      <c r="B3933" s="10" t="s">
        <v>4927</v>
      </c>
      <c r="C3933" s="11" t="s">
        <v>4928</v>
      </c>
    </row>
    <row r="3934" spans="1:3" s="10" customFormat="1">
      <c r="A3934" s="31" t="s">
        <v>10964</v>
      </c>
      <c r="B3934" s="10" t="s">
        <v>4929</v>
      </c>
      <c r="C3934" s="11" t="s">
        <v>4053</v>
      </c>
    </row>
    <row r="3935" spans="1:3" s="10" customFormat="1" ht="57">
      <c r="A3935" s="31" t="s">
        <v>8799</v>
      </c>
      <c r="B3935" s="10" t="s">
        <v>4930</v>
      </c>
      <c r="C3935" s="11" t="s">
        <v>1061</v>
      </c>
    </row>
    <row r="3936" spans="1:3" s="10" customFormat="1" ht="28.5">
      <c r="A3936" s="31" t="s">
        <v>11666</v>
      </c>
      <c r="B3936" s="10" t="s">
        <v>4931</v>
      </c>
      <c r="C3936" s="11" t="s">
        <v>827</v>
      </c>
    </row>
    <row r="3937" spans="1:3" s="10" customFormat="1">
      <c r="A3937" s="31" t="s">
        <v>11667</v>
      </c>
      <c r="B3937" s="10" t="s">
        <v>4932</v>
      </c>
      <c r="C3937" s="11" t="s">
        <v>4933</v>
      </c>
    </row>
    <row r="3938" spans="1:3" s="10" customFormat="1" ht="28.5">
      <c r="A3938" s="31" t="s">
        <v>8623</v>
      </c>
      <c r="B3938" s="10" t="s">
        <v>4934</v>
      </c>
      <c r="C3938" s="11" t="s">
        <v>799</v>
      </c>
    </row>
    <row r="3939" spans="1:3" s="10" customFormat="1" ht="28.5">
      <c r="A3939" s="31" t="s">
        <v>11668</v>
      </c>
      <c r="B3939" s="10" t="s">
        <v>4935</v>
      </c>
      <c r="C3939" s="11" t="s">
        <v>1085</v>
      </c>
    </row>
    <row r="3940" spans="1:3" s="10" customFormat="1" ht="28.5">
      <c r="A3940" s="31" t="s">
        <v>11669</v>
      </c>
      <c r="B3940" s="10" t="s">
        <v>4936</v>
      </c>
      <c r="C3940" s="11" t="s">
        <v>877</v>
      </c>
    </row>
    <row r="3941" spans="1:3" s="10" customFormat="1" ht="57">
      <c r="A3941" s="31" t="s">
        <v>11670</v>
      </c>
      <c r="B3941" s="10" t="s">
        <v>4937</v>
      </c>
      <c r="C3941" s="11" t="s">
        <v>3744</v>
      </c>
    </row>
    <row r="3942" spans="1:3" s="10" customFormat="1" ht="28.5">
      <c r="A3942" s="31" t="s">
        <v>11671</v>
      </c>
      <c r="B3942" s="10" t="s">
        <v>4938</v>
      </c>
      <c r="C3942" s="11" t="s">
        <v>4806</v>
      </c>
    </row>
    <row r="3943" spans="1:3" s="10" customFormat="1" ht="28.5">
      <c r="A3943" s="31" t="s">
        <v>11672</v>
      </c>
      <c r="B3943" s="10" t="s">
        <v>4939</v>
      </c>
      <c r="C3943" s="11" t="s">
        <v>4897</v>
      </c>
    </row>
    <row r="3944" spans="1:3" s="10" customFormat="1" ht="28.5">
      <c r="A3944" s="31" t="s">
        <v>11673</v>
      </c>
      <c r="B3944" s="10" t="s">
        <v>4940</v>
      </c>
      <c r="C3944" s="11" t="s">
        <v>4897</v>
      </c>
    </row>
    <row r="3945" spans="1:3" s="10" customFormat="1" ht="42.75">
      <c r="A3945" s="31" t="s">
        <v>11674</v>
      </c>
      <c r="B3945" s="10" t="s">
        <v>4941</v>
      </c>
      <c r="C3945" s="11" t="s">
        <v>4942</v>
      </c>
    </row>
    <row r="3946" spans="1:3" s="10" customFormat="1" ht="28.5">
      <c r="A3946" s="31" t="s">
        <v>11675</v>
      </c>
      <c r="B3946" s="10" t="s">
        <v>4943</v>
      </c>
      <c r="C3946" s="11" t="s">
        <v>4944</v>
      </c>
    </row>
    <row r="3947" spans="1:3" s="10" customFormat="1" ht="28.5">
      <c r="A3947" s="31" t="s">
        <v>11676</v>
      </c>
      <c r="B3947" s="10" t="s">
        <v>4945</v>
      </c>
      <c r="C3947" s="11" t="s">
        <v>864</v>
      </c>
    </row>
    <row r="3948" spans="1:3" s="10" customFormat="1" ht="28.5">
      <c r="A3948" s="31" t="s">
        <v>11677</v>
      </c>
      <c r="B3948" s="10" t="s">
        <v>4946</v>
      </c>
      <c r="C3948" s="11" t="s">
        <v>4947</v>
      </c>
    </row>
    <row r="3949" spans="1:3" s="10" customFormat="1" ht="28.5">
      <c r="A3949" s="31" t="s">
        <v>11678</v>
      </c>
      <c r="B3949" s="10" t="s">
        <v>4948</v>
      </c>
      <c r="C3949" s="11" t="s">
        <v>864</v>
      </c>
    </row>
    <row r="3950" spans="1:3" s="10" customFormat="1" ht="28.5">
      <c r="A3950" s="31" t="s">
        <v>11679</v>
      </c>
      <c r="B3950" s="10" t="s">
        <v>4949</v>
      </c>
      <c r="C3950" s="11" t="s">
        <v>4211</v>
      </c>
    </row>
    <row r="3951" spans="1:3" s="10" customFormat="1" ht="28.5">
      <c r="A3951" s="31" t="s">
        <v>11680</v>
      </c>
      <c r="B3951" s="10" t="s">
        <v>4950</v>
      </c>
      <c r="C3951" s="11" t="s">
        <v>864</v>
      </c>
    </row>
    <row r="3952" spans="1:3" s="10" customFormat="1" ht="28.5">
      <c r="A3952" s="31" t="s">
        <v>11681</v>
      </c>
      <c r="B3952" s="10" t="s">
        <v>4951</v>
      </c>
      <c r="C3952" s="11" t="s">
        <v>1085</v>
      </c>
    </row>
    <row r="3953" spans="1:3" s="10" customFormat="1" ht="57">
      <c r="A3953" s="31" t="s">
        <v>8805</v>
      </c>
      <c r="B3953" s="10" t="s">
        <v>4952</v>
      </c>
      <c r="C3953" s="11" t="s">
        <v>1077</v>
      </c>
    </row>
    <row r="3954" spans="1:3" s="10" customFormat="1" ht="42.75">
      <c r="A3954" s="31" t="s">
        <v>11682</v>
      </c>
      <c r="B3954" s="10" t="s">
        <v>4953</v>
      </c>
      <c r="C3954" s="11" t="s">
        <v>4140</v>
      </c>
    </row>
    <row r="3955" spans="1:3" s="10" customFormat="1" ht="42.75">
      <c r="A3955" s="31" t="s">
        <v>11033</v>
      </c>
      <c r="B3955" s="10" t="s">
        <v>4954</v>
      </c>
      <c r="C3955" s="11" t="s">
        <v>4140</v>
      </c>
    </row>
    <row r="3956" spans="1:3" s="10" customFormat="1" ht="42.75">
      <c r="A3956" s="31" t="s">
        <v>11683</v>
      </c>
      <c r="B3956" s="10" t="s">
        <v>4955</v>
      </c>
      <c r="C3956" s="11" t="s">
        <v>4883</v>
      </c>
    </row>
    <row r="3957" spans="1:3" s="10" customFormat="1" ht="28.5">
      <c r="A3957" s="31" t="s">
        <v>11441</v>
      </c>
      <c r="B3957" s="10" t="s">
        <v>4956</v>
      </c>
      <c r="C3957" s="11" t="s">
        <v>799</v>
      </c>
    </row>
    <row r="3958" spans="1:3" s="10" customFormat="1" ht="57">
      <c r="A3958" s="31" t="s">
        <v>11684</v>
      </c>
      <c r="B3958" s="10" t="s">
        <v>4957</v>
      </c>
      <c r="C3958" s="11" t="s">
        <v>4958</v>
      </c>
    </row>
    <row r="3959" spans="1:3" s="10" customFormat="1">
      <c r="A3959" s="31" t="s">
        <v>11685</v>
      </c>
      <c r="B3959" s="10" t="s">
        <v>4959</v>
      </c>
      <c r="C3959" s="11" t="s">
        <v>4933</v>
      </c>
    </row>
    <row r="3960" spans="1:3" s="10" customFormat="1" ht="28.5">
      <c r="A3960" s="31" t="s">
        <v>11686</v>
      </c>
      <c r="B3960" s="10" t="s">
        <v>4960</v>
      </c>
      <c r="C3960" s="11" t="s">
        <v>4961</v>
      </c>
    </row>
    <row r="3961" spans="1:3" s="10" customFormat="1" ht="28.5">
      <c r="A3961" s="31" t="s">
        <v>11687</v>
      </c>
      <c r="B3961" s="10" t="s">
        <v>4962</v>
      </c>
      <c r="C3961" s="11" t="s">
        <v>3944</v>
      </c>
    </row>
    <row r="3962" spans="1:3" s="10" customFormat="1" ht="28.5">
      <c r="A3962" s="31" t="s">
        <v>11688</v>
      </c>
      <c r="B3962" s="10" t="s">
        <v>4963</v>
      </c>
      <c r="C3962" s="11" t="s">
        <v>864</v>
      </c>
    </row>
    <row r="3963" spans="1:3" s="10" customFormat="1" ht="28.5">
      <c r="A3963" s="31" t="s">
        <v>11689</v>
      </c>
      <c r="B3963" s="10" t="s">
        <v>4964</v>
      </c>
      <c r="C3963" s="11" t="s">
        <v>864</v>
      </c>
    </row>
    <row r="3964" spans="1:3" s="10" customFormat="1" ht="28.5">
      <c r="A3964" s="31" t="s">
        <v>11690</v>
      </c>
      <c r="B3964" s="10" t="s">
        <v>4965</v>
      </c>
      <c r="C3964" s="11" t="s">
        <v>1097</v>
      </c>
    </row>
    <row r="3965" spans="1:3" s="10" customFormat="1" ht="42.75">
      <c r="A3965" s="31" t="s">
        <v>11691</v>
      </c>
      <c r="B3965" s="10" t="s">
        <v>4966</v>
      </c>
      <c r="C3965" s="11" t="s">
        <v>4681</v>
      </c>
    </row>
    <row r="3966" spans="1:3" s="10" customFormat="1" ht="28.5">
      <c r="A3966" s="31" t="s">
        <v>11692</v>
      </c>
      <c r="B3966" s="10" t="s">
        <v>4967</v>
      </c>
      <c r="C3966" s="11" t="s">
        <v>999</v>
      </c>
    </row>
    <row r="3967" spans="1:3" s="10" customFormat="1" ht="57">
      <c r="A3967" s="31" t="s">
        <v>11693</v>
      </c>
      <c r="B3967" s="10" t="s">
        <v>4968</v>
      </c>
      <c r="C3967" s="11" t="s">
        <v>1032</v>
      </c>
    </row>
    <row r="3968" spans="1:3" s="10" customFormat="1">
      <c r="A3968" s="31" t="s">
        <v>11694</v>
      </c>
      <c r="B3968" s="10" t="s">
        <v>4969</v>
      </c>
      <c r="C3968" s="11" t="s">
        <v>4008</v>
      </c>
    </row>
    <row r="3969" spans="1:3" s="10" customFormat="1" ht="42.75">
      <c r="A3969" s="31" t="s">
        <v>11695</v>
      </c>
      <c r="B3969" s="10" t="s">
        <v>4970</v>
      </c>
      <c r="C3969" s="11" t="s">
        <v>4971</v>
      </c>
    </row>
    <row r="3970" spans="1:3" s="10" customFormat="1" ht="42.75">
      <c r="A3970" s="31" t="s">
        <v>11696</v>
      </c>
      <c r="B3970" s="10" t="s">
        <v>4972</v>
      </c>
      <c r="C3970" s="11" t="s">
        <v>4971</v>
      </c>
    </row>
    <row r="3971" spans="1:3" s="10" customFormat="1" ht="42.75">
      <c r="A3971" s="31" t="s">
        <v>11697</v>
      </c>
      <c r="B3971" s="10" t="s">
        <v>4973</v>
      </c>
      <c r="C3971" s="11" t="s">
        <v>4914</v>
      </c>
    </row>
    <row r="3972" spans="1:3" s="10" customFormat="1" ht="42.75">
      <c r="A3972" s="31" t="s">
        <v>11698</v>
      </c>
      <c r="B3972" s="10" t="s">
        <v>4974</v>
      </c>
      <c r="C3972" s="11" t="s">
        <v>4942</v>
      </c>
    </row>
    <row r="3973" spans="1:3" s="10" customFormat="1" ht="57">
      <c r="A3973" s="31" t="s">
        <v>11699</v>
      </c>
      <c r="B3973" s="10" t="s">
        <v>4975</v>
      </c>
      <c r="C3973" s="11" t="s">
        <v>1061</v>
      </c>
    </row>
    <row r="3974" spans="1:3" s="10" customFormat="1" ht="28.5">
      <c r="A3974" s="31" t="s">
        <v>8400</v>
      </c>
      <c r="B3974" s="10" t="s">
        <v>4976</v>
      </c>
      <c r="C3974" s="11" t="s">
        <v>4531</v>
      </c>
    </row>
    <row r="3975" spans="1:3" s="10" customFormat="1" ht="28.5">
      <c r="A3975" s="31" t="s">
        <v>11700</v>
      </c>
      <c r="B3975" s="10" t="s">
        <v>4977</v>
      </c>
      <c r="C3975" s="11" t="s">
        <v>769</v>
      </c>
    </row>
    <row r="3976" spans="1:3" s="10" customFormat="1" ht="28.5">
      <c r="A3976" s="31" t="s">
        <v>11701</v>
      </c>
      <c r="B3976" s="10" t="s">
        <v>4978</v>
      </c>
      <c r="C3976" s="11" t="s">
        <v>769</v>
      </c>
    </row>
    <row r="3977" spans="1:3" s="10" customFormat="1" ht="28.5">
      <c r="A3977" s="31" t="s">
        <v>11702</v>
      </c>
      <c r="B3977" s="10" t="s">
        <v>4979</v>
      </c>
      <c r="C3977" s="11" t="s">
        <v>1054</v>
      </c>
    </row>
    <row r="3978" spans="1:3" s="10" customFormat="1" ht="28.5">
      <c r="A3978" s="31" t="s">
        <v>11703</v>
      </c>
      <c r="B3978" s="10" t="s">
        <v>4980</v>
      </c>
      <c r="C3978" s="11" t="s">
        <v>4574</v>
      </c>
    </row>
    <row r="3979" spans="1:3" s="10" customFormat="1" ht="42.75">
      <c r="A3979" s="31" t="s">
        <v>11704</v>
      </c>
      <c r="B3979" s="10" t="s">
        <v>4981</v>
      </c>
      <c r="C3979" s="11" t="s">
        <v>4846</v>
      </c>
    </row>
    <row r="3980" spans="1:3" s="10" customFormat="1" ht="42.75">
      <c r="A3980" s="31" t="s">
        <v>11705</v>
      </c>
      <c r="B3980" s="10" t="s">
        <v>4982</v>
      </c>
      <c r="C3980" s="11" t="s">
        <v>4983</v>
      </c>
    </row>
    <row r="3981" spans="1:3" s="10" customFormat="1" ht="28.5">
      <c r="A3981" s="31" t="s">
        <v>11706</v>
      </c>
      <c r="B3981" s="10" t="s">
        <v>4984</v>
      </c>
      <c r="C3981" s="11" t="s">
        <v>1070</v>
      </c>
    </row>
    <row r="3982" spans="1:3" s="10" customFormat="1" ht="28.5">
      <c r="A3982" s="31" t="s">
        <v>11707</v>
      </c>
      <c r="B3982" s="10" t="s">
        <v>4985</v>
      </c>
      <c r="C3982" s="11" t="s">
        <v>4574</v>
      </c>
    </row>
    <row r="3983" spans="1:3" s="10" customFormat="1">
      <c r="A3983" s="31" t="s">
        <v>11708</v>
      </c>
      <c r="B3983" s="10" t="s">
        <v>4986</v>
      </c>
      <c r="C3983" s="11" t="s">
        <v>774</v>
      </c>
    </row>
    <row r="3984" spans="1:3" s="10" customFormat="1" ht="28.5">
      <c r="A3984" s="31" t="s">
        <v>11709</v>
      </c>
      <c r="B3984" s="10" t="s">
        <v>4987</v>
      </c>
      <c r="C3984" s="11" t="s">
        <v>769</v>
      </c>
    </row>
    <row r="3985" spans="1:3" s="10" customFormat="1">
      <c r="A3985" s="31" t="s">
        <v>11710</v>
      </c>
      <c r="B3985" s="10" t="s">
        <v>4988</v>
      </c>
      <c r="C3985" s="11" t="s">
        <v>4644</v>
      </c>
    </row>
    <row r="3986" spans="1:3" s="10" customFormat="1" ht="42.75">
      <c r="A3986" s="31" t="s">
        <v>11358</v>
      </c>
      <c r="B3986" s="10" t="s">
        <v>4989</v>
      </c>
      <c r="C3986" s="11" t="s">
        <v>4544</v>
      </c>
    </row>
    <row r="3987" spans="1:3" s="10" customFormat="1" ht="28.5">
      <c r="A3987" s="31" t="s">
        <v>11711</v>
      </c>
      <c r="B3987" s="10" t="s">
        <v>4990</v>
      </c>
      <c r="C3987" s="11" t="s">
        <v>4574</v>
      </c>
    </row>
    <row r="3988" spans="1:3" s="10" customFormat="1" ht="42.75">
      <c r="A3988" s="31" t="s">
        <v>11094</v>
      </c>
      <c r="B3988" s="10" t="s">
        <v>4991</v>
      </c>
      <c r="C3988" s="11" t="s">
        <v>802</v>
      </c>
    </row>
    <row r="3989" spans="1:3" s="10" customFormat="1" ht="28.5">
      <c r="A3989" s="31" t="s">
        <v>11712</v>
      </c>
      <c r="B3989" s="10" t="s">
        <v>4992</v>
      </c>
      <c r="C3989" s="11" t="s">
        <v>827</v>
      </c>
    </row>
    <row r="3990" spans="1:3" s="10" customFormat="1" ht="42.75">
      <c r="A3990" s="31" t="s">
        <v>11713</v>
      </c>
      <c r="B3990" s="10" t="s">
        <v>4993</v>
      </c>
      <c r="C3990" s="11" t="s">
        <v>4140</v>
      </c>
    </row>
    <row r="3991" spans="1:3" s="10" customFormat="1">
      <c r="A3991" s="31" t="s">
        <v>11714</v>
      </c>
      <c r="B3991" s="10" t="s">
        <v>4994</v>
      </c>
      <c r="C3991" s="11" t="s">
        <v>4995</v>
      </c>
    </row>
    <row r="3992" spans="1:3" s="10" customFormat="1">
      <c r="A3992" s="31" t="s">
        <v>11715</v>
      </c>
      <c r="B3992" s="10" t="s">
        <v>4996</v>
      </c>
      <c r="C3992" s="11" t="s">
        <v>4345</v>
      </c>
    </row>
    <row r="3993" spans="1:3" s="10" customFormat="1" ht="28.5">
      <c r="A3993" s="31" t="s">
        <v>11716</v>
      </c>
      <c r="B3993" s="10" t="s">
        <v>4997</v>
      </c>
      <c r="C3993" s="11" t="s">
        <v>864</v>
      </c>
    </row>
    <row r="3994" spans="1:3" s="10" customFormat="1" ht="42.75">
      <c r="A3994" s="31" t="s">
        <v>11717</v>
      </c>
      <c r="B3994" s="10" t="s">
        <v>4998</v>
      </c>
      <c r="C3994" s="11" t="s">
        <v>4681</v>
      </c>
    </row>
    <row r="3995" spans="1:3" s="10" customFormat="1" ht="28.5">
      <c r="A3995" s="31" t="s">
        <v>11718</v>
      </c>
      <c r="B3995" s="10" t="s">
        <v>4999</v>
      </c>
      <c r="C3995" s="11" t="s">
        <v>4211</v>
      </c>
    </row>
    <row r="3996" spans="1:3" s="10" customFormat="1" ht="28.5">
      <c r="A3996" s="31" t="s">
        <v>11719</v>
      </c>
      <c r="B3996" s="10" t="s">
        <v>5000</v>
      </c>
      <c r="C3996" s="11" t="s">
        <v>4211</v>
      </c>
    </row>
    <row r="3997" spans="1:3" s="10" customFormat="1" ht="28.5">
      <c r="A3997" s="31" t="s">
        <v>11720</v>
      </c>
      <c r="B3997" s="10" t="s">
        <v>5001</v>
      </c>
      <c r="C3997" s="11" t="s">
        <v>4211</v>
      </c>
    </row>
    <row r="3998" spans="1:3" s="10" customFormat="1" ht="28.5">
      <c r="A3998" s="31" t="s">
        <v>11721</v>
      </c>
      <c r="B3998" s="10" t="s">
        <v>5002</v>
      </c>
      <c r="C3998" s="11" t="s">
        <v>864</v>
      </c>
    </row>
    <row r="3999" spans="1:3" s="10" customFormat="1">
      <c r="A3999" s="31" t="s">
        <v>11722</v>
      </c>
      <c r="B3999" s="10" t="s">
        <v>5003</v>
      </c>
      <c r="C3999" s="11" t="s">
        <v>4995</v>
      </c>
    </row>
    <row r="4000" spans="1:3" s="10" customFormat="1" ht="42.75">
      <c r="A4000" s="31" t="s">
        <v>11723</v>
      </c>
      <c r="B4000" s="10" t="s">
        <v>5004</v>
      </c>
      <c r="C4000" s="11" t="s">
        <v>5005</v>
      </c>
    </row>
    <row r="4001" spans="1:3" s="10" customFormat="1">
      <c r="A4001" s="31" t="s">
        <v>11724</v>
      </c>
      <c r="B4001" s="10" t="s">
        <v>5006</v>
      </c>
      <c r="C4001" s="11" t="s">
        <v>4644</v>
      </c>
    </row>
    <row r="4002" spans="1:3" s="10" customFormat="1" ht="28.5">
      <c r="A4002" s="31" t="s">
        <v>8806</v>
      </c>
      <c r="B4002" s="10" t="s">
        <v>5007</v>
      </c>
      <c r="C4002" s="11" t="s">
        <v>1109</v>
      </c>
    </row>
    <row r="4003" spans="1:3" s="10" customFormat="1" ht="28.5">
      <c r="A4003" s="31" t="s">
        <v>11725</v>
      </c>
      <c r="B4003" s="10" t="s">
        <v>5008</v>
      </c>
      <c r="C4003" s="11" t="s">
        <v>5009</v>
      </c>
    </row>
    <row r="4004" spans="1:3" s="10" customFormat="1">
      <c r="A4004" s="31" t="s">
        <v>11726</v>
      </c>
      <c r="B4004" s="10" t="s">
        <v>5010</v>
      </c>
      <c r="C4004" s="11" t="s">
        <v>774</v>
      </c>
    </row>
    <row r="4005" spans="1:3" s="10" customFormat="1" ht="42.75">
      <c r="A4005" s="31" t="s">
        <v>11727</v>
      </c>
      <c r="B4005" s="10" t="s">
        <v>5011</v>
      </c>
      <c r="C4005" s="11" t="s">
        <v>5012</v>
      </c>
    </row>
    <row r="4006" spans="1:3" s="10" customFormat="1">
      <c r="A4006" s="31" t="s">
        <v>11728</v>
      </c>
      <c r="B4006" s="10" t="s">
        <v>5013</v>
      </c>
      <c r="C4006" s="11" t="s">
        <v>774</v>
      </c>
    </row>
    <row r="4007" spans="1:3" s="10" customFormat="1" ht="42.75">
      <c r="A4007" s="31" t="s">
        <v>11729</v>
      </c>
      <c r="B4007" s="10" t="s">
        <v>5014</v>
      </c>
      <c r="C4007" s="11" t="s">
        <v>4681</v>
      </c>
    </row>
    <row r="4008" spans="1:3" s="10" customFormat="1" ht="42.75">
      <c r="A4008" s="31" t="s">
        <v>11730</v>
      </c>
      <c r="B4008" s="10" t="s">
        <v>5015</v>
      </c>
      <c r="C4008" s="11" t="s">
        <v>5012</v>
      </c>
    </row>
    <row r="4009" spans="1:3" s="10" customFormat="1" ht="28.5">
      <c r="A4009" s="31" t="s">
        <v>11731</v>
      </c>
      <c r="B4009" s="10" t="s">
        <v>5016</v>
      </c>
      <c r="C4009" s="11" t="s">
        <v>4211</v>
      </c>
    </row>
    <row r="4010" spans="1:3" s="10" customFormat="1" ht="42.75">
      <c r="A4010" s="31" t="s">
        <v>11730</v>
      </c>
      <c r="B4010" s="10" t="s">
        <v>5017</v>
      </c>
      <c r="C4010" s="11" t="s">
        <v>5012</v>
      </c>
    </row>
    <row r="4011" spans="1:3" s="10" customFormat="1" ht="28.5">
      <c r="A4011" s="31" t="s">
        <v>11732</v>
      </c>
      <c r="B4011" s="10" t="s">
        <v>5018</v>
      </c>
      <c r="C4011" s="11" t="s">
        <v>4000</v>
      </c>
    </row>
    <row r="4012" spans="1:3" s="10" customFormat="1" ht="57">
      <c r="A4012" s="31" t="s">
        <v>11733</v>
      </c>
      <c r="B4012" s="10" t="s">
        <v>5019</v>
      </c>
      <c r="C4012" s="11" t="s">
        <v>5020</v>
      </c>
    </row>
    <row r="4013" spans="1:3" s="10" customFormat="1" ht="28.5">
      <c r="A4013" s="31" t="s">
        <v>11734</v>
      </c>
      <c r="B4013" s="10" t="s">
        <v>5021</v>
      </c>
      <c r="C4013" s="11" t="s">
        <v>5022</v>
      </c>
    </row>
    <row r="4014" spans="1:3" s="10" customFormat="1" ht="28.5">
      <c r="A4014" s="31" t="s">
        <v>11735</v>
      </c>
      <c r="B4014" s="10" t="s">
        <v>5023</v>
      </c>
      <c r="C4014" s="11" t="s">
        <v>888</v>
      </c>
    </row>
    <row r="4015" spans="1:3" s="10" customFormat="1" ht="42.75">
      <c r="A4015" s="31" t="s">
        <v>11736</v>
      </c>
      <c r="B4015" s="10" t="s">
        <v>5024</v>
      </c>
      <c r="C4015" s="11" t="s">
        <v>763</v>
      </c>
    </row>
    <row r="4016" spans="1:3" s="10" customFormat="1" ht="42.75">
      <c r="A4016" s="31" t="s">
        <v>11737</v>
      </c>
      <c r="B4016" s="10" t="s">
        <v>5025</v>
      </c>
      <c r="C4016" s="11" t="s">
        <v>763</v>
      </c>
    </row>
    <row r="4017" spans="1:3" s="10" customFormat="1" ht="28.5">
      <c r="A4017" s="31" t="s">
        <v>11738</v>
      </c>
      <c r="B4017" s="10" t="s">
        <v>5026</v>
      </c>
      <c r="C4017" s="11" t="s">
        <v>864</v>
      </c>
    </row>
    <row r="4018" spans="1:3" s="10" customFormat="1" ht="28.5">
      <c r="A4018" s="31" t="s">
        <v>11739</v>
      </c>
      <c r="B4018" s="10" t="s">
        <v>5027</v>
      </c>
      <c r="C4018" s="11" t="s">
        <v>4897</v>
      </c>
    </row>
    <row r="4019" spans="1:3" s="10" customFormat="1">
      <c r="A4019" s="31" t="s">
        <v>11740</v>
      </c>
      <c r="B4019" s="10" t="s">
        <v>5028</v>
      </c>
      <c r="C4019" s="11" t="s">
        <v>4008</v>
      </c>
    </row>
    <row r="4020" spans="1:3" s="10" customFormat="1" ht="28.5">
      <c r="A4020" s="31" t="s">
        <v>11741</v>
      </c>
      <c r="B4020" s="10" t="s">
        <v>5029</v>
      </c>
      <c r="C4020" s="11" t="s">
        <v>888</v>
      </c>
    </row>
    <row r="4021" spans="1:3" s="10" customFormat="1" ht="28.5">
      <c r="A4021" s="31" t="s">
        <v>8798</v>
      </c>
      <c r="B4021" s="10" t="s">
        <v>5030</v>
      </c>
      <c r="C4021" s="11" t="s">
        <v>1070</v>
      </c>
    </row>
    <row r="4022" spans="1:3" s="10" customFormat="1" ht="42.75">
      <c r="A4022" s="31" t="s">
        <v>11742</v>
      </c>
      <c r="B4022" s="10" t="s">
        <v>5031</v>
      </c>
      <c r="C4022" s="11" t="s">
        <v>4681</v>
      </c>
    </row>
    <row r="4023" spans="1:3" s="10" customFormat="1">
      <c r="A4023" s="31" t="s">
        <v>11710</v>
      </c>
      <c r="B4023" s="10" t="s">
        <v>5032</v>
      </c>
      <c r="C4023" s="11" t="s">
        <v>4644</v>
      </c>
    </row>
    <row r="4024" spans="1:3" s="10" customFormat="1" ht="28.5">
      <c r="A4024" s="31" t="s">
        <v>11743</v>
      </c>
      <c r="B4024" s="10" t="s">
        <v>5033</v>
      </c>
      <c r="C4024" s="11" t="s">
        <v>4211</v>
      </c>
    </row>
    <row r="4025" spans="1:3" s="10" customFormat="1" ht="28.5">
      <c r="A4025" s="31" t="s">
        <v>11744</v>
      </c>
      <c r="B4025" s="10" t="s">
        <v>5034</v>
      </c>
      <c r="C4025" s="11" t="s">
        <v>4574</v>
      </c>
    </row>
    <row r="4026" spans="1:3" s="10" customFormat="1" ht="28.5">
      <c r="A4026" s="31" t="s">
        <v>11745</v>
      </c>
      <c r="B4026" s="10" t="s">
        <v>5035</v>
      </c>
      <c r="C4026" s="11" t="s">
        <v>877</v>
      </c>
    </row>
    <row r="4027" spans="1:3" s="10" customFormat="1" ht="57">
      <c r="A4027" s="31" t="s">
        <v>11746</v>
      </c>
      <c r="B4027" s="10" t="s">
        <v>5036</v>
      </c>
      <c r="C4027" s="11" t="s">
        <v>1032</v>
      </c>
    </row>
    <row r="4028" spans="1:3" s="10" customFormat="1" ht="71.25">
      <c r="A4028" s="31" t="s">
        <v>11747</v>
      </c>
      <c r="B4028" s="10" t="s">
        <v>5037</v>
      </c>
      <c r="C4028" s="11" t="s">
        <v>4765</v>
      </c>
    </row>
    <row r="4029" spans="1:3" s="10" customFormat="1" ht="42.75">
      <c r="A4029" s="31" t="s">
        <v>11748</v>
      </c>
      <c r="B4029" s="10" t="s">
        <v>5038</v>
      </c>
      <c r="C4029" s="11" t="s">
        <v>4681</v>
      </c>
    </row>
    <row r="4030" spans="1:3" s="10" customFormat="1" ht="71.25">
      <c r="A4030" s="31" t="s">
        <v>11749</v>
      </c>
      <c r="B4030" s="10" t="s">
        <v>5039</v>
      </c>
      <c r="C4030" s="11" t="s">
        <v>4765</v>
      </c>
    </row>
    <row r="4031" spans="1:3" s="10" customFormat="1" ht="28.5">
      <c r="A4031" s="31" t="s">
        <v>11750</v>
      </c>
      <c r="B4031" s="10" t="s">
        <v>5040</v>
      </c>
      <c r="C4031" s="11" t="s">
        <v>5041</v>
      </c>
    </row>
    <row r="4032" spans="1:3" s="10" customFormat="1" ht="28.5">
      <c r="A4032" s="31" t="s">
        <v>11633</v>
      </c>
      <c r="B4032" s="10" t="s">
        <v>5042</v>
      </c>
      <c r="C4032" s="11" t="s">
        <v>1109</v>
      </c>
    </row>
    <row r="4033" spans="1:3" s="10" customFormat="1" ht="28.5">
      <c r="A4033" s="31" t="s">
        <v>11751</v>
      </c>
      <c r="B4033" s="10" t="s">
        <v>5043</v>
      </c>
      <c r="C4033" s="11" t="s">
        <v>5022</v>
      </c>
    </row>
    <row r="4034" spans="1:3" s="10" customFormat="1" ht="28.5">
      <c r="A4034" s="31" t="s">
        <v>11752</v>
      </c>
      <c r="B4034" s="10" t="s">
        <v>5044</v>
      </c>
      <c r="C4034" s="11" t="s">
        <v>4961</v>
      </c>
    </row>
    <row r="4035" spans="1:3" s="10" customFormat="1" ht="28.5">
      <c r="A4035" s="31" t="s">
        <v>11753</v>
      </c>
      <c r="B4035" s="10" t="s">
        <v>5045</v>
      </c>
      <c r="C4035" s="11" t="s">
        <v>769</v>
      </c>
    </row>
    <row r="4036" spans="1:3" s="10" customFormat="1" ht="28.5">
      <c r="A4036" s="31" t="s">
        <v>11754</v>
      </c>
      <c r="B4036" s="10" t="s">
        <v>5046</v>
      </c>
      <c r="C4036" s="11" t="s">
        <v>888</v>
      </c>
    </row>
    <row r="4037" spans="1:3" s="10" customFormat="1" ht="28.5">
      <c r="A4037" s="31" t="s">
        <v>8806</v>
      </c>
      <c r="B4037" s="10" t="s">
        <v>5047</v>
      </c>
      <c r="C4037" s="11" t="s">
        <v>1109</v>
      </c>
    </row>
    <row r="4038" spans="1:3" s="10" customFormat="1" ht="28.5">
      <c r="A4038" s="31" t="s">
        <v>11633</v>
      </c>
      <c r="B4038" s="10" t="s">
        <v>5048</v>
      </c>
      <c r="C4038" s="11" t="s">
        <v>1109</v>
      </c>
    </row>
    <row r="4039" spans="1:3" s="10" customFormat="1" ht="28.5">
      <c r="A4039" s="31" t="s">
        <v>11755</v>
      </c>
      <c r="B4039" s="10" t="s">
        <v>5049</v>
      </c>
      <c r="C4039" s="11" t="s">
        <v>4961</v>
      </c>
    </row>
    <row r="4040" spans="1:3" s="10" customFormat="1" ht="28.5">
      <c r="A4040" s="31" t="s">
        <v>11756</v>
      </c>
      <c r="B4040" s="10" t="s">
        <v>5050</v>
      </c>
      <c r="C4040" s="11" t="s">
        <v>5022</v>
      </c>
    </row>
    <row r="4041" spans="1:3" s="10" customFormat="1" ht="57">
      <c r="A4041" s="31" t="s">
        <v>11757</v>
      </c>
      <c r="B4041" s="10" t="s">
        <v>5051</v>
      </c>
      <c r="C4041" s="11" t="s">
        <v>5052</v>
      </c>
    </row>
    <row r="4042" spans="1:3" s="10" customFormat="1" ht="42.75">
      <c r="A4042" s="31" t="s">
        <v>11758</v>
      </c>
      <c r="B4042" s="10" t="s">
        <v>5053</v>
      </c>
      <c r="C4042" s="11" t="s">
        <v>5054</v>
      </c>
    </row>
    <row r="4043" spans="1:3" s="10" customFormat="1" ht="42.75">
      <c r="A4043" s="31" t="s">
        <v>11759</v>
      </c>
      <c r="B4043" s="10" t="s">
        <v>5055</v>
      </c>
      <c r="C4043" s="11" t="s">
        <v>5054</v>
      </c>
    </row>
    <row r="4044" spans="1:3" s="10" customFormat="1" ht="42.75">
      <c r="A4044" s="31" t="s">
        <v>11760</v>
      </c>
      <c r="B4044" s="10" t="s">
        <v>5056</v>
      </c>
      <c r="C4044" s="11" t="s">
        <v>1148</v>
      </c>
    </row>
    <row r="4045" spans="1:3" s="10" customFormat="1" ht="28.5">
      <c r="A4045" s="31" t="s">
        <v>11761</v>
      </c>
      <c r="B4045" s="10" t="s">
        <v>5057</v>
      </c>
      <c r="C4045" s="11" t="s">
        <v>877</v>
      </c>
    </row>
    <row r="4046" spans="1:3" s="10" customFormat="1" ht="28.5">
      <c r="A4046" s="31" t="s">
        <v>11762</v>
      </c>
      <c r="B4046" s="10" t="s">
        <v>5058</v>
      </c>
      <c r="C4046" s="11" t="s">
        <v>4211</v>
      </c>
    </row>
    <row r="4047" spans="1:3" s="10" customFormat="1" ht="28.5">
      <c r="A4047" s="31" t="s">
        <v>11763</v>
      </c>
      <c r="B4047" s="10" t="s">
        <v>5059</v>
      </c>
      <c r="C4047" s="11" t="s">
        <v>4947</v>
      </c>
    </row>
    <row r="4048" spans="1:3" s="10" customFormat="1" ht="28.5">
      <c r="A4048" s="31" t="s">
        <v>11764</v>
      </c>
      <c r="B4048" s="10" t="s">
        <v>5060</v>
      </c>
      <c r="C4048" s="11" t="s">
        <v>4961</v>
      </c>
    </row>
    <row r="4049" spans="1:3" s="10" customFormat="1" ht="28.5">
      <c r="A4049" s="31" t="s">
        <v>11765</v>
      </c>
      <c r="B4049" s="10" t="s">
        <v>5061</v>
      </c>
      <c r="C4049" s="11" t="s">
        <v>4806</v>
      </c>
    </row>
    <row r="4050" spans="1:3" s="10" customFormat="1" ht="28.5">
      <c r="A4050" s="31" t="s">
        <v>11766</v>
      </c>
      <c r="B4050" s="10" t="s">
        <v>5062</v>
      </c>
      <c r="C4050" s="11" t="s">
        <v>5063</v>
      </c>
    </row>
    <row r="4051" spans="1:3" s="10" customFormat="1" ht="28.5">
      <c r="A4051" s="31" t="s">
        <v>11767</v>
      </c>
      <c r="B4051" s="10" t="s">
        <v>5064</v>
      </c>
      <c r="C4051" s="11" t="s">
        <v>5022</v>
      </c>
    </row>
    <row r="4052" spans="1:3" s="10" customFormat="1" ht="42.75">
      <c r="A4052" s="31" t="s">
        <v>11768</v>
      </c>
      <c r="B4052" s="10" t="s">
        <v>5065</v>
      </c>
      <c r="C4052" s="11" t="s">
        <v>5066</v>
      </c>
    </row>
    <row r="4053" spans="1:3" s="10" customFormat="1" ht="42.75">
      <c r="A4053" s="31" t="s">
        <v>11769</v>
      </c>
      <c r="B4053" s="10" t="s">
        <v>5067</v>
      </c>
      <c r="C4053" s="11" t="s">
        <v>5054</v>
      </c>
    </row>
    <row r="4054" spans="1:3" s="10" customFormat="1" ht="28.5">
      <c r="A4054" s="31" t="s">
        <v>11770</v>
      </c>
      <c r="B4054" s="10" t="s">
        <v>5068</v>
      </c>
      <c r="C4054" s="11" t="s">
        <v>864</v>
      </c>
    </row>
    <row r="4055" spans="1:3" s="10" customFormat="1" ht="28.5">
      <c r="A4055" s="31" t="s">
        <v>11771</v>
      </c>
      <c r="B4055" s="10" t="s">
        <v>5069</v>
      </c>
      <c r="C4055" s="11" t="s">
        <v>5070</v>
      </c>
    </row>
    <row r="4056" spans="1:3" s="10" customFormat="1" ht="42.75">
      <c r="A4056" s="31" t="s">
        <v>11772</v>
      </c>
      <c r="B4056" s="10" t="s">
        <v>5071</v>
      </c>
      <c r="C4056" s="11" t="s">
        <v>1038</v>
      </c>
    </row>
    <row r="4057" spans="1:3" s="10" customFormat="1" ht="28.5">
      <c r="A4057" s="31" t="s">
        <v>11773</v>
      </c>
      <c r="B4057" s="10" t="s">
        <v>5072</v>
      </c>
      <c r="C4057" s="11" t="s">
        <v>5073</v>
      </c>
    </row>
    <row r="4058" spans="1:3" s="10" customFormat="1" ht="71.25">
      <c r="A4058" s="31" t="s">
        <v>11774</v>
      </c>
      <c r="B4058" s="10" t="s">
        <v>5074</v>
      </c>
      <c r="C4058" s="11" t="s">
        <v>4765</v>
      </c>
    </row>
    <row r="4059" spans="1:3" s="10" customFormat="1" ht="28.5">
      <c r="A4059" s="31" t="s">
        <v>11775</v>
      </c>
      <c r="B4059" s="10" t="s">
        <v>5075</v>
      </c>
      <c r="C4059" s="11" t="s">
        <v>4327</v>
      </c>
    </row>
    <row r="4060" spans="1:3" s="10" customFormat="1" ht="28.5">
      <c r="A4060" s="31" t="s">
        <v>11776</v>
      </c>
      <c r="B4060" s="10" t="s">
        <v>5076</v>
      </c>
      <c r="C4060" s="11" t="s">
        <v>4333</v>
      </c>
    </row>
    <row r="4061" spans="1:3" s="10" customFormat="1" ht="71.25">
      <c r="A4061" s="31" t="s">
        <v>11777</v>
      </c>
      <c r="B4061" s="10" t="s">
        <v>5077</v>
      </c>
      <c r="C4061" s="11" t="s">
        <v>4765</v>
      </c>
    </row>
    <row r="4062" spans="1:3" s="10" customFormat="1" ht="28.5">
      <c r="A4062" s="31" t="s">
        <v>11778</v>
      </c>
      <c r="B4062" s="10" t="s">
        <v>5078</v>
      </c>
      <c r="C4062" s="11" t="s">
        <v>5079</v>
      </c>
    </row>
    <row r="4063" spans="1:3" s="10" customFormat="1" ht="28.5">
      <c r="A4063" s="31" t="s">
        <v>11779</v>
      </c>
      <c r="B4063" s="10" t="s">
        <v>5080</v>
      </c>
      <c r="C4063" s="11" t="s">
        <v>5081</v>
      </c>
    </row>
    <row r="4064" spans="1:3" s="10" customFormat="1" ht="28.5">
      <c r="A4064" s="31" t="s">
        <v>11780</v>
      </c>
      <c r="B4064" s="10" t="s">
        <v>5082</v>
      </c>
      <c r="C4064" s="11" t="s">
        <v>999</v>
      </c>
    </row>
    <row r="4065" spans="1:3" s="10" customFormat="1" ht="28.5">
      <c r="A4065" s="31" t="s">
        <v>11781</v>
      </c>
      <c r="B4065" s="10" t="s">
        <v>5083</v>
      </c>
      <c r="C4065" s="11" t="s">
        <v>999</v>
      </c>
    </row>
    <row r="4066" spans="1:3" s="10" customFormat="1" ht="57">
      <c r="A4066" s="31" t="s">
        <v>11782</v>
      </c>
      <c r="B4066" s="10" t="s">
        <v>5084</v>
      </c>
      <c r="C4066" s="11" t="s">
        <v>5052</v>
      </c>
    </row>
    <row r="4067" spans="1:3" s="10" customFormat="1" ht="28.5">
      <c r="A4067" s="31" t="s">
        <v>11783</v>
      </c>
      <c r="B4067" s="10" t="s">
        <v>5085</v>
      </c>
      <c r="C4067" s="11" t="s">
        <v>769</v>
      </c>
    </row>
    <row r="4068" spans="1:3" s="10" customFormat="1" ht="28.5">
      <c r="A4068" s="31" t="s">
        <v>11784</v>
      </c>
      <c r="B4068" s="10" t="s">
        <v>5086</v>
      </c>
      <c r="C4068" s="11" t="s">
        <v>5081</v>
      </c>
    </row>
    <row r="4069" spans="1:3" s="10" customFormat="1" ht="28.5">
      <c r="A4069" s="31" t="s">
        <v>11785</v>
      </c>
      <c r="B4069" s="10" t="s">
        <v>5087</v>
      </c>
      <c r="C4069" s="11" t="s">
        <v>864</v>
      </c>
    </row>
    <row r="4070" spans="1:3" s="10" customFormat="1" ht="28.5">
      <c r="A4070" s="31" t="s">
        <v>11786</v>
      </c>
      <c r="B4070" s="10" t="s">
        <v>5088</v>
      </c>
      <c r="C4070" s="11" t="s">
        <v>864</v>
      </c>
    </row>
    <row r="4071" spans="1:3" s="10" customFormat="1" ht="28.5">
      <c r="A4071" s="31" t="s">
        <v>11787</v>
      </c>
      <c r="B4071" s="10" t="s">
        <v>5089</v>
      </c>
      <c r="C4071" s="11" t="s">
        <v>999</v>
      </c>
    </row>
    <row r="4072" spans="1:3" s="10" customFormat="1" ht="28.5">
      <c r="A4072" s="31" t="s">
        <v>11788</v>
      </c>
      <c r="B4072" s="10" t="s">
        <v>5090</v>
      </c>
      <c r="C4072" s="11" t="s">
        <v>999</v>
      </c>
    </row>
    <row r="4073" spans="1:3" s="10" customFormat="1" ht="42.75">
      <c r="A4073" s="31" t="s">
        <v>11789</v>
      </c>
      <c r="B4073" s="10" t="s">
        <v>5091</v>
      </c>
      <c r="C4073" s="11" t="s">
        <v>5092</v>
      </c>
    </row>
    <row r="4074" spans="1:3" s="10" customFormat="1" ht="28.5">
      <c r="A4074" s="31" t="s">
        <v>11790</v>
      </c>
      <c r="B4074" s="10" t="s">
        <v>5093</v>
      </c>
      <c r="C4074" s="11" t="s">
        <v>769</v>
      </c>
    </row>
    <row r="4075" spans="1:3" s="10" customFormat="1" ht="28.5">
      <c r="A4075" s="31" t="s">
        <v>11791</v>
      </c>
      <c r="B4075" s="10" t="s">
        <v>5094</v>
      </c>
      <c r="C4075" s="11" t="s">
        <v>4806</v>
      </c>
    </row>
    <row r="4076" spans="1:3" s="10" customFormat="1" ht="57">
      <c r="A4076" s="31" t="s">
        <v>11792</v>
      </c>
      <c r="B4076" s="10" t="s">
        <v>5095</v>
      </c>
      <c r="C4076" s="11" t="s">
        <v>3409</v>
      </c>
    </row>
    <row r="4077" spans="1:3" s="10" customFormat="1" ht="57">
      <c r="A4077" s="31" t="s">
        <v>11793</v>
      </c>
      <c r="B4077" s="10" t="s">
        <v>5096</v>
      </c>
      <c r="C4077" s="11" t="s">
        <v>3409</v>
      </c>
    </row>
    <row r="4078" spans="1:3" s="10" customFormat="1" ht="57">
      <c r="A4078" s="31" t="s">
        <v>11794</v>
      </c>
      <c r="B4078" s="10" t="s">
        <v>5097</v>
      </c>
      <c r="C4078" s="11" t="s">
        <v>5098</v>
      </c>
    </row>
    <row r="4079" spans="1:3" s="10" customFormat="1" ht="28.5">
      <c r="A4079" s="31" t="s">
        <v>11795</v>
      </c>
      <c r="B4079" s="10" t="s">
        <v>5099</v>
      </c>
      <c r="C4079" s="11" t="s">
        <v>799</v>
      </c>
    </row>
    <row r="4080" spans="1:3" s="10" customFormat="1" ht="28.5">
      <c r="A4080" s="31" t="s">
        <v>11796</v>
      </c>
      <c r="B4080" s="10" t="s">
        <v>5100</v>
      </c>
      <c r="C4080" s="11" t="s">
        <v>4211</v>
      </c>
    </row>
    <row r="4081" spans="1:3" s="10" customFormat="1" ht="28.5">
      <c r="A4081" s="31" t="s">
        <v>11797</v>
      </c>
      <c r="B4081" s="10" t="s">
        <v>5101</v>
      </c>
      <c r="C4081" s="11" t="s">
        <v>4400</v>
      </c>
    </row>
    <row r="4082" spans="1:3" s="10" customFormat="1" ht="42.75">
      <c r="A4082" s="31" t="s">
        <v>11798</v>
      </c>
      <c r="B4082" s="10" t="s">
        <v>5102</v>
      </c>
      <c r="C4082" s="11" t="s">
        <v>4681</v>
      </c>
    </row>
    <row r="4083" spans="1:3" s="10" customFormat="1" ht="57">
      <c r="A4083" s="31" t="s">
        <v>11799</v>
      </c>
      <c r="B4083" s="10" t="s">
        <v>5103</v>
      </c>
      <c r="C4083" s="11" t="s">
        <v>5098</v>
      </c>
    </row>
    <row r="4084" spans="1:3" s="10" customFormat="1" ht="42.75">
      <c r="A4084" s="31" t="s">
        <v>11800</v>
      </c>
      <c r="B4084" s="10" t="s">
        <v>5104</v>
      </c>
      <c r="C4084" s="11" t="s">
        <v>5105</v>
      </c>
    </row>
    <row r="4085" spans="1:3" s="10" customFormat="1" ht="42.75">
      <c r="A4085" s="31" t="s">
        <v>11801</v>
      </c>
      <c r="B4085" s="10" t="s">
        <v>5106</v>
      </c>
      <c r="C4085" s="11" t="s">
        <v>4478</v>
      </c>
    </row>
    <row r="4086" spans="1:3" s="10" customFormat="1" ht="28.5">
      <c r="A4086" s="31" t="s">
        <v>11802</v>
      </c>
      <c r="B4086" s="10" t="s">
        <v>5107</v>
      </c>
      <c r="C4086" s="11" t="s">
        <v>5079</v>
      </c>
    </row>
    <row r="4087" spans="1:3" s="10" customFormat="1" ht="28.5">
      <c r="A4087" s="31" t="s">
        <v>11803</v>
      </c>
      <c r="B4087" s="10" t="s">
        <v>5108</v>
      </c>
      <c r="C4087" s="11" t="s">
        <v>1054</v>
      </c>
    </row>
    <row r="4088" spans="1:3" s="10" customFormat="1" ht="57">
      <c r="A4088" s="31" t="s">
        <v>11804</v>
      </c>
      <c r="B4088" s="10" t="s">
        <v>5109</v>
      </c>
      <c r="C4088" s="11" t="s">
        <v>5020</v>
      </c>
    </row>
    <row r="4089" spans="1:3" s="10" customFormat="1" ht="28.5">
      <c r="A4089" s="31" t="s">
        <v>11805</v>
      </c>
      <c r="B4089" s="10" t="s">
        <v>5110</v>
      </c>
      <c r="C4089" s="11" t="s">
        <v>5079</v>
      </c>
    </row>
    <row r="4090" spans="1:3" s="10" customFormat="1" ht="28.5">
      <c r="A4090" s="31" t="s">
        <v>11806</v>
      </c>
      <c r="B4090" s="10" t="s">
        <v>5111</v>
      </c>
      <c r="C4090" s="11" t="s">
        <v>5070</v>
      </c>
    </row>
    <row r="4091" spans="1:3" s="10" customFormat="1" ht="28.5">
      <c r="A4091" s="31" t="s">
        <v>11807</v>
      </c>
      <c r="B4091" s="10" t="s">
        <v>5112</v>
      </c>
      <c r="C4091" s="11" t="s">
        <v>5079</v>
      </c>
    </row>
    <row r="4092" spans="1:3" s="10" customFormat="1" ht="28.5">
      <c r="A4092" s="31" t="s">
        <v>11808</v>
      </c>
      <c r="B4092" s="10" t="s">
        <v>5113</v>
      </c>
      <c r="C4092" s="11" t="s">
        <v>5063</v>
      </c>
    </row>
    <row r="4093" spans="1:3" s="10" customFormat="1" ht="28.5">
      <c r="A4093" s="31" t="s">
        <v>11809</v>
      </c>
      <c r="B4093" s="10" t="s">
        <v>5114</v>
      </c>
      <c r="C4093" s="11" t="s">
        <v>5079</v>
      </c>
    </row>
    <row r="4094" spans="1:3" s="10" customFormat="1" ht="28.5">
      <c r="A4094" s="31" t="s">
        <v>11810</v>
      </c>
      <c r="B4094" s="10" t="s">
        <v>5115</v>
      </c>
      <c r="C4094" s="11" t="s">
        <v>999</v>
      </c>
    </row>
    <row r="4095" spans="1:3" s="10" customFormat="1" ht="28.5">
      <c r="A4095" s="31" t="s">
        <v>11811</v>
      </c>
      <c r="B4095" s="10" t="s">
        <v>5116</v>
      </c>
      <c r="C4095" s="11" t="s">
        <v>864</v>
      </c>
    </row>
    <row r="4096" spans="1:3" s="10" customFormat="1" ht="42.75">
      <c r="A4096" s="31" t="s">
        <v>11812</v>
      </c>
      <c r="B4096" s="10" t="s">
        <v>5117</v>
      </c>
      <c r="C4096" s="11" t="s">
        <v>4544</v>
      </c>
    </row>
    <row r="4097" spans="1:3" s="10" customFormat="1" ht="57">
      <c r="A4097" s="31" t="s">
        <v>11813</v>
      </c>
      <c r="B4097" s="10" t="s">
        <v>5118</v>
      </c>
      <c r="C4097" s="11" t="s">
        <v>5119</v>
      </c>
    </row>
    <row r="4098" spans="1:3" s="10" customFormat="1" ht="28.5">
      <c r="A4098" s="31" t="s">
        <v>11814</v>
      </c>
      <c r="B4098" s="10" t="s">
        <v>5120</v>
      </c>
      <c r="C4098" s="11" t="s">
        <v>1154</v>
      </c>
    </row>
    <row r="4099" spans="1:3" s="10" customFormat="1" ht="28.5">
      <c r="A4099" s="31" t="s">
        <v>11815</v>
      </c>
      <c r="B4099" s="10" t="s">
        <v>5121</v>
      </c>
      <c r="C4099" s="11" t="s">
        <v>864</v>
      </c>
    </row>
    <row r="4100" spans="1:3" s="10" customFormat="1" ht="57">
      <c r="A4100" s="31" t="s">
        <v>11816</v>
      </c>
      <c r="B4100" s="10" t="s">
        <v>5122</v>
      </c>
      <c r="C4100" s="11" t="s">
        <v>5098</v>
      </c>
    </row>
    <row r="4101" spans="1:3" s="10" customFormat="1" ht="28.5">
      <c r="A4101" s="31" t="s">
        <v>8663</v>
      </c>
      <c r="B4101" s="10" t="s">
        <v>5123</v>
      </c>
      <c r="C4101" s="11" t="s">
        <v>864</v>
      </c>
    </row>
    <row r="4102" spans="1:3" s="10" customFormat="1" ht="42.75">
      <c r="A4102" s="31" t="s">
        <v>8317</v>
      </c>
      <c r="B4102" s="10" t="s">
        <v>5124</v>
      </c>
      <c r="C4102" s="11" t="s">
        <v>5066</v>
      </c>
    </row>
    <row r="4103" spans="1:3" s="10" customFormat="1" ht="28.5">
      <c r="A4103" s="31" t="s">
        <v>11817</v>
      </c>
      <c r="B4103" s="10" t="s">
        <v>5125</v>
      </c>
      <c r="C4103" s="11" t="s">
        <v>4333</v>
      </c>
    </row>
    <row r="4104" spans="1:3" s="10" customFormat="1" ht="42.75">
      <c r="A4104" s="31" t="s">
        <v>11818</v>
      </c>
      <c r="B4104" s="10" t="s">
        <v>5126</v>
      </c>
      <c r="C4104" s="11" t="s">
        <v>5127</v>
      </c>
    </row>
    <row r="4105" spans="1:3" s="10" customFormat="1" ht="28.5">
      <c r="A4105" s="31" t="s">
        <v>11819</v>
      </c>
      <c r="B4105" s="10" t="s">
        <v>5128</v>
      </c>
      <c r="C4105" s="11" t="s">
        <v>779</v>
      </c>
    </row>
    <row r="4106" spans="1:3" s="10" customFormat="1" ht="57">
      <c r="A4106" s="31" t="s">
        <v>11820</v>
      </c>
      <c r="B4106" s="10" t="s">
        <v>5129</v>
      </c>
      <c r="C4106" s="11" t="s">
        <v>1061</v>
      </c>
    </row>
    <row r="4107" spans="1:3" s="10" customFormat="1">
      <c r="A4107" s="31" t="s">
        <v>11821</v>
      </c>
      <c r="B4107" s="10" t="s">
        <v>5130</v>
      </c>
      <c r="C4107" s="11" t="s">
        <v>4008</v>
      </c>
    </row>
    <row r="4108" spans="1:3" s="10" customFormat="1" ht="42.75">
      <c r="A4108" s="31" t="s">
        <v>11822</v>
      </c>
      <c r="B4108" s="10" t="s">
        <v>5131</v>
      </c>
      <c r="C4108" s="11" t="s">
        <v>1148</v>
      </c>
    </row>
    <row r="4109" spans="1:3" s="10" customFormat="1" ht="28.5">
      <c r="A4109" s="31" t="s">
        <v>11823</v>
      </c>
      <c r="B4109" s="10" t="s">
        <v>5132</v>
      </c>
      <c r="C4109" s="11" t="s">
        <v>769</v>
      </c>
    </row>
    <row r="4110" spans="1:3" s="10" customFormat="1">
      <c r="A4110" s="31" t="s">
        <v>11824</v>
      </c>
      <c r="B4110" s="10" t="s">
        <v>5133</v>
      </c>
      <c r="C4110" s="11" t="s">
        <v>4644</v>
      </c>
    </row>
    <row r="4111" spans="1:3" s="10" customFormat="1" ht="28.5">
      <c r="A4111" s="31" t="s">
        <v>11825</v>
      </c>
      <c r="B4111" s="10" t="s">
        <v>5134</v>
      </c>
      <c r="C4111" s="11" t="s">
        <v>827</v>
      </c>
    </row>
    <row r="4112" spans="1:3" s="10" customFormat="1" ht="28.5">
      <c r="A4112" s="31" t="s">
        <v>11826</v>
      </c>
      <c r="B4112" s="10" t="s">
        <v>5135</v>
      </c>
      <c r="C4112" s="11" t="s">
        <v>5081</v>
      </c>
    </row>
    <row r="4113" spans="1:3" s="10" customFormat="1">
      <c r="A4113" s="31" t="s">
        <v>11827</v>
      </c>
      <c r="B4113" s="10" t="s">
        <v>5136</v>
      </c>
      <c r="C4113" s="11" t="s">
        <v>774</v>
      </c>
    </row>
    <row r="4114" spans="1:3" s="10" customFormat="1">
      <c r="A4114" s="31" t="s">
        <v>11828</v>
      </c>
      <c r="B4114" s="10" t="s">
        <v>5137</v>
      </c>
      <c r="C4114" s="11" t="s">
        <v>833</v>
      </c>
    </row>
    <row r="4115" spans="1:3" s="10" customFormat="1" ht="28.5">
      <c r="A4115" s="31" t="s">
        <v>11829</v>
      </c>
      <c r="B4115" s="10" t="s">
        <v>5138</v>
      </c>
      <c r="C4115" s="11" t="s">
        <v>4400</v>
      </c>
    </row>
    <row r="4116" spans="1:3" s="10" customFormat="1" ht="28.5">
      <c r="A4116" s="31" t="s">
        <v>11830</v>
      </c>
      <c r="B4116" s="10" t="s">
        <v>5139</v>
      </c>
      <c r="C4116" s="11" t="s">
        <v>4400</v>
      </c>
    </row>
    <row r="4117" spans="1:3" s="10" customFormat="1" ht="42.75">
      <c r="A4117" s="31" t="s">
        <v>11831</v>
      </c>
      <c r="B4117" s="10" t="s">
        <v>5140</v>
      </c>
      <c r="C4117" s="11" t="s">
        <v>1148</v>
      </c>
    </row>
    <row r="4118" spans="1:3" s="10" customFormat="1" ht="28.5">
      <c r="A4118" s="31" t="s">
        <v>11832</v>
      </c>
      <c r="B4118" s="10" t="s">
        <v>5141</v>
      </c>
      <c r="C4118" s="11" t="s">
        <v>4400</v>
      </c>
    </row>
    <row r="4119" spans="1:3" s="10" customFormat="1" ht="28.5">
      <c r="A4119" s="31" t="s">
        <v>11833</v>
      </c>
      <c r="B4119" s="10" t="s">
        <v>5142</v>
      </c>
      <c r="C4119" s="11" t="s">
        <v>827</v>
      </c>
    </row>
    <row r="4120" spans="1:3" s="10" customFormat="1">
      <c r="A4120" s="31" t="s">
        <v>11834</v>
      </c>
      <c r="B4120" s="10" t="s">
        <v>5143</v>
      </c>
      <c r="C4120" s="11" t="s">
        <v>4644</v>
      </c>
    </row>
    <row r="4121" spans="1:3" s="10" customFormat="1" ht="42.75">
      <c r="A4121" s="31" t="s">
        <v>8635</v>
      </c>
      <c r="B4121" s="10" t="s">
        <v>5144</v>
      </c>
      <c r="C4121" s="11" t="s">
        <v>763</v>
      </c>
    </row>
    <row r="4122" spans="1:3" s="10" customFormat="1" ht="28.5">
      <c r="A4122" s="31" t="s">
        <v>11835</v>
      </c>
      <c r="B4122" s="10" t="s">
        <v>5145</v>
      </c>
      <c r="C4122" s="11" t="s">
        <v>5022</v>
      </c>
    </row>
    <row r="4123" spans="1:3" s="10" customFormat="1" ht="28.5">
      <c r="A4123" s="31" t="s">
        <v>11779</v>
      </c>
      <c r="B4123" s="10" t="s">
        <v>5146</v>
      </c>
      <c r="C4123" s="11" t="s">
        <v>5081</v>
      </c>
    </row>
    <row r="4124" spans="1:3" s="10" customFormat="1">
      <c r="A4124" s="31" t="s">
        <v>11836</v>
      </c>
      <c r="B4124" s="10" t="s">
        <v>5147</v>
      </c>
      <c r="C4124" s="11" t="s">
        <v>4644</v>
      </c>
    </row>
    <row r="4125" spans="1:3" s="10" customFormat="1" ht="42.75">
      <c r="A4125" s="31" t="s">
        <v>11837</v>
      </c>
      <c r="B4125" s="10" t="s">
        <v>5148</v>
      </c>
      <c r="C4125" s="11" t="s">
        <v>4544</v>
      </c>
    </row>
    <row r="4126" spans="1:3" s="10" customFormat="1" ht="42.75">
      <c r="A4126" s="31" t="s">
        <v>11838</v>
      </c>
      <c r="B4126" s="10" t="s">
        <v>5149</v>
      </c>
      <c r="C4126" s="11" t="s">
        <v>5092</v>
      </c>
    </row>
    <row r="4127" spans="1:3" s="10" customFormat="1" ht="57">
      <c r="A4127" s="31" t="s">
        <v>11839</v>
      </c>
      <c r="B4127" s="10" t="s">
        <v>5150</v>
      </c>
      <c r="C4127" s="11" t="s">
        <v>971</v>
      </c>
    </row>
    <row r="4128" spans="1:3" s="10" customFormat="1" ht="71.25">
      <c r="A4128" s="31" t="s">
        <v>11840</v>
      </c>
      <c r="B4128" s="10" t="s">
        <v>5151</v>
      </c>
      <c r="C4128" s="11" t="s">
        <v>4765</v>
      </c>
    </row>
    <row r="4129" spans="1:3" s="10" customFormat="1" ht="42.75">
      <c r="A4129" s="31" t="s">
        <v>11841</v>
      </c>
      <c r="B4129" s="10" t="s">
        <v>5152</v>
      </c>
      <c r="C4129" s="11" t="s">
        <v>5092</v>
      </c>
    </row>
    <row r="4130" spans="1:3" s="10" customFormat="1" ht="42.75">
      <c r="A4130" s="31" t="s">
        <v>11842</v>
      </c>
      <c r="B4130" s="10" t="s">
        <v>5153</v>
      </c>
      <c r="C4130" s="11" t="s">
        <v>1148</v>
      </c>
    </row>
    <row r="4131" spans="1:3" s="10" customFormat="1">
      <c r="A4131" s="31" t="s">
        <v>11843</v>
      </c>
      <c r="B4131" s="10" t="s">
        <v>5154</v>
      </c>
      <c r="C4131" s="11" t="s">
        <v>833</v>
      </c>
    </row>
    <row r="4132" spans="1:3" s="10" customFormat="1" ht="28.5">
      <c r="A4132" s="31" t="s">
        <v>11844</v>
      </c>
      <c r="B4132" s="10" t="s">
        <v>5155</v>
      </c>
      <c r="C4132" s="11" t="s">
        <v>4302</v>
      </c>
    </row>
    <row r="4133" spans="1:3" s="10" customFormat="1" ht="28.5">
      <c r="A4133" s="31" t="s">
        <v>11845</v>
      </c>
      <c r="B4133" s="10" t="s">
        <v>5156</v>
      </c>
      <c r="C4133" s="11" t="s">
        <v>769</v>
      </c>
    </row>
    <row r="4134" spans="1:3" s="10" customFormat="1" ht="28.5">
      <c r="A4134" s="31" t="s">
        <v>11846</v>
      </c>
      <c r="B4134" s="10" t="s">
        <v>5157</v>
      </c>
      <c r="C4134" s="11" t="s">
        <v>4333</v>
      </c>
    </row>
    <row r="4135" spans="1:3" s="10" customFormat="1" ht="42.75">
      <c r="A4135" s="31" t="s">
        <v>11847</v>
      </c>
      <c r="B4135" s="10" t="s">
        <v>5158</v>
      </c>
      <c r="C4135" s="11" t="s">
        <v>5159</v>
      </c>
    </row>
    <row r="4136" spans="1:3" s="10" customFormat="1" ht="57">
      <c r="A4136" s="31" t="s">
        <v>11848</v>
      </c>
      <c r="B4136" s="10" t="s">
        <v>5160</v>
      </c>
      <c r="C4136" s="11" t="s">
        <v>825</v>
      </c>
    </row>
    <row r="4137" spans="1:3" s="10" customFormat="1" ht="57">
      <c r="A4137" s="31" t="s">
        <v>11849</v>
      </c>
      <c r="B4137" s="10" t="s">
        <v>5161</v>
      </c>
      <c r="C4137" s="11" t="s">
        <v>5119</v>
      </c>
    </row>
    <row r="4138" spans="1:3" s="10" customFormat="1" ht="57">
      <c r="A4138" s="31" t="s">
        <v>11850</v>
      </c>
      <c r="B4138" s="10" t="s">
        <v>5162</v>
      </c>
      <c r="C4138" s="11" t="s">
        <v>5163</v>
      </c>
    </row>
    <row r="4139" spans="1:3" s="10" customFormat="1" ht="28.5">
      <c r="A4139" s="31" t="s">
        <v>11851</v>
      </c>
      <c r="B4139" s="10" t="s">
        <v>5164</v>
      </c>
      <c r="C4139" s="11" t="s">
        <v>827</v>
      </c>
    </row>
    <row r="4140" spans="1:3" s="10" customFormat="1" ht="28.5">
      <c r="A4140" s="31" t="s">
        <v>11852</v>
      </c>
      <c r="B4140" s="10" t="s">
        <v>5165</v>
      </c>
      <c r="C4140" s="11" t="s">
        <v>5070</v>
      </c>
    </row>
    <row r="4141" spans="1:3" s="10" customFormat="1" ht="42.75">
      <c r="A4141" s="31" t="s">
        <v>11853</v>
      </c>
      <c r="B4141" s="10" t="s">
        <v>5166</v>
      </c>
      <c r="C4141" s="11" t="s">
        <v>5054</v>
      </c>
    </row>
    <row r="4142" spans="1:3" s="10" customFormat="1" ht="42.75">
      <c r="A4142" s="31" t="s">
        <v>11854</v>
      </c>
      <c r="B4142" s="10" t="s">
        <v>5167</v>
      </c>
      <c r="C4142" s="11" t="s">
        <v>5168</v>
      </c>
    </row>
    <row r="4143" spans="1:3" s="10" customFormat="1">
      <c r="A4143" s="31" t="s">
        <v>11855</v>
      </c>
      <c r="B4143" s="10" t="s">
        <v>5169</v>
      </c>
      <c r="C4143" s="11" t="s">
        <v>833</v>
      </c>
    </row>
    <row r="4144" spans="1:3" s="10" customFormat="1">
      <c r="A4144" s="31" t="s">
        <v>11856</v>
      </c>
      <c r="B4144" s="10" t="s">
        <v>5170</v>
      </c>
      <c r="C4144" s="11" t="s">
        <v>4345</v>
      </c>
    </row>
    <row r="4145" spans="1:3" s="10" customFormat="1" ht="28.5">
      <c r="A4145" s="31" t="s">
        <v>11857</v>
      </c>
      <c r="B4145" s="10" t="s">
        <v>5171</v>
      </c>
      <c r="C4145" s="11" t="s">
        <v>5079</v>
      </c>
    </row>
    <row r="4146" spans="1:3" s="10" customFormat="1" ht="28.5">
      <c r="A4146" s="31" t="s">
        <v>11858</v>
      </c>
      <c r="B4146" s="10" t="s">
        <v>5172</v>
      </c>
      <c r="C4146" s="11" t="s">
        <v>864</v>
      </c>
    </row>
    <row r="4147" spans="1:3" s="10" customFormat="1" ht="28.5">
      <c r="A4147" s="31" t="s">
        <v>11346</v>
      </c>
      <c r="B4147" s="10" t="s">
        <v>5173</v>
      </c>
      <c r="C4147" s="11" t="s">
        <v>956</v>
      </c>
    </row>
    <row r="4148" spans="1:3" s="10" customFormat="1" ht="28.5">
      <c r="A4148" s="31" t="s">
        <v>11859</v>
      </c>
      <c r="B4148" s="10" t="s">
        <v>5174</v>
      </c>
      <c r="C4148" s="11" t="s">
        <v>4211</v>
      </c>
    </row>
    <row r="4149" spans="1:3" s="10" customFormat="1" ht="28.5">
      <c r="A4149" s="31" t="s">
        <v>11860</v>
      </c>
      <c r="B4149" s="10" t="s">
        <v>5175</v>
      </c>
      <c r="C4149" s="11" t="s">
        <v>4202</v>
      </c>
    </row>
    <row r="4150" spans="1:3" s="10" customFormat="1" ht="28.5">
      <c r="A4150" s="31" t="s">
        <v>11861</v>
      </c>
      <c r="B4150" s="10" t="s">
        <v>5176</v>
      </c>
      <c r="C4150" s="11" t="s">
        <v>4202</v>
      </c>
    </row>
    <row r="4151" spans="1:3" s="10" customFormat="1">
      <c r="A4151" s="31" t="s">
        <v>11862</v>
      </c>
      <c r="B4151" s="10" t="s">
        <v>5177</v>
      </c>
      <c r="C4151" s="11" t="s">
        <v>4008</v>
      </c>
    </row>
    <row r="4152" spans="1:3" s="10" customFormat="1" ht="28.5">
      <c r="A4152" s="31" t="s">
        <v>11863</v>
      </c>
      <c r="B4152" s="10" t="s">
        <v>5178</v>
      </c>
      <c r="C4152" s="11" t="s">
        <v>4327</v>
      </c>
    </row>
    <row r="4153" spans="1:3" s="10" customFormat="1">
      <c r="A4153" s="31" t="s">
        <v>11864</v>
      </c>
      <c r="B4153" s="10" t="s">
        <v>5179</v>
      </c>
      <c r="C4153" s="11" t="s">
        <v>3477</v>
      </c>
    </row>
    <row r="4154" spans="1:3" s="10" customFormat="1">
      <c r="A4154" s="31" t="s">
        <v>11865</v>
      </c>
      <c r="B4154" s="10" t="s">
        <v>5180</v>
      </c>
      <c r="C4154" s="11" t="s">
        <v>833</v>
      </c>
    </row>
    <row r="4155" spans="1:3" s="10" customFormat="1" ht="28.5">
      <c r="A4155" s="31" t="s">
        <v>11866</v>
      </c>
      <c r="B4155" s="10" t="s">
        <v>5181</v>
      </c>
      <c r="C4155" s="11" t="s">
        <v>5182</v>
      </c>
    </row>
    <row r="4156" spans="1:3" s="10" customFormat="1">
      <c r="A4156" s="31" t="s">
        <v>11867</v>
      </c>
      <c r="B4156" s="10" t="s">
        <v>5183</v>
      </c>
      <c r="C4156" s="11" t="s">
        <v>833</v>
      </c>
    </row>
    <row r="4157" spans="1:3" s="10" customFormat="1" ht="28.5">
      <c r="A4157" s="31" t="s">
        <v>11868</v>
      </c>
      <c r="B4157" s="10" t="s">
        <v>5184</v>
      </c>
      <c r="C4157" s="11" t="s">
        <v>4327</v>
      </c>
    </row>
    <row r="4158" spans="1:3" s="10" customFormat="1">
      <c r="A4158" s="31" t="s">
        <v>11869</v>
      </c>
      <c r="B4158" s="10" t="s">
        <v>5185</v>
      </c>
      <c r="C4158" s="11" t="s">
        <v>833</v>
      </c>
    </row>
    <row r="4159" spans="1:3" s="10" customFormat="1" ht="28.5">
      <c r="A4159" s="31" t="s">
        <v>8761</v>
      </c>
      <c r="B4159" s="10" t="s">
        <v>5186</v>
      </c>
      <c r="C4159" s="11" t="s">
        <v>999</v>
      </c>
    </row>
    <row r="4160" spans="1:3" s="10" customFormat="1" ht="28.5">
      <c r="A4160" s="31" t="s">
        <v>10264</v>
      </c>
      <c r="B4160" s="10" t="s">
        <v>5187</v>
      </c>
      <c r="C4160" s="11" t="s">
        <v>999</v>
      </c>
    </row>
    <row r="4161" spans="1:3" s="10" customFormat="1" ht="28.5">
      <c r="A4161" s="31" t="s">
        <v>11870</v>
      </c>
      <c r="B4161" s="10" t="s">
        <v>5188</v>
      </c>
      <c r="C4161" s="11" t="s">
        <v>999</v>
      </c>
    </row>
    <row r="4162" spans="1:3" s="10" customFormat="1">
      <c r="A4162" s="31" t="s">
        <v>11871</v>
      </c>
      <c r="B4162" s="10" t="s">
        <v>5189</v>
      </c>
      <c r="C4162" s="11" t="s">
        <v>4345</v>
      </c>
    </row>
    <row r="4163" spans="1:3" s="10" customFormat="1" ht="57">
      <c r="A4163" s="31" t="s">
        <v>11872</v>
      </c>
      <c r="B4163" s="10" t="s">
        <v>5190</v>
      </c>
      <c r="C4163" s="11" t="s">
        <v>1213</v>
      </c>
    </row>
    <row r="4164" spans="1:3" s="10" customFormat="1" ht="28.5">
      <c r="A4164" s="31" t="s">
        <v>11771</v>
      </c>
      <c r="B4164" s="10" t="s">
        <v>5191</v>
      </c>
      <c r="C4164" s="11" t="s">
        <v>5070</v>
      </c>
    </row>
    <row r="4165" spans="1:3" s="10" customFormat="1" ht="42.75">
      <c r="A4165" s="31" t="s">
        <v>11873</v>
      </c>
      <c r="B4165" s="10" t="s">
        <v>5192</v>
      </c>
      <c r="C4165" s="11" t="s">
        <v>802</v>
      </c>
    </row>
    <row r="4166" spans="1:3" s="10" customFormat="1" ht="42.75">
      <c r="A4166" s="31" t="s">
        <v>11874</v>
      </c>
      <c r="B4166" s="10" t="s">
        <v>5193</v>
      </c>
      <c r="C4166" s="11" t="s">
        <v>5168</v>
      </c>
    </row>
    <row r="4167" spans="1:3" s="10" customFormat="1">
      <c r="A4167" s="31" t="s">
        <v>11875</v>
      </c>
      <c r="B4167" s="10" t="s">
        <v>5194</v>
      </c>
      <c r="C4167" s="11" t="s">
        <v>833</v>
      </c>
    </row>
    <row r="4168" spans="1:3" s="10" customFormat="1">
      <c r="A4168" s="31" t="s">
        <v>11876</v>
      </c>
      <c r="B4168" s="10" t="s">
        <v>5195</v>
      </c>
      <c r="C4168" s="11" t="s">
        <v>4345</v>
      </c>
    </row>
    <row r="4169" spans="1:3" s="10" customFormat="1">
      <c r="A4169" s="31" t="s">
        <v>11877</v>
      </c>
      <c r="B4169" s="10" t="s">
        <v>5196</v>
      </c>
      <c r="C4169" s="11" t="s">
        <v>833</v>
      </c>
    </row>
    <row r="4170" spans="1:3" s="10" customFormat="1" ht="42.75">
      <c r="A4170" s="31" t="s">
        <v>11878</v>
      </c>
      <c r="B4170" s="10" t="s">
        <v>5197</v>
      </c>
      <c r="C4170" s="11" t="s">
        <v>5198</v>
      </c>
    </row>
    <row r="4171" spans="1:3" s="10" customFormat="1" ht="57">
      <c r="A4171" s="31" t="s">
        <v>11879</v>
      </c>
      <c r="B4171" s="10" t="s">
        <v>5199</v>
      </c>
      <c r="C4171" s="11" t="s">
        <v>3409</v>
      </c>
    </row>
    <row r="4172" spans="1:3" s="10" customFormat="1" ht="57">
      <c r="A4172" s="31" t="s">
        <v>11880</v>
      </c>
      <c r="B4172" s="10" t="s">
        <v>5200</v>
      </c>
      <c r="C4172" s="11" t="s">
        <v>3409</v>
      </c>
    </row>
    <row r="4173" spans="1:3" s="10" customFormat="1" ht="28.5">
      <c r="A4173" s="31" t="s">
        <v>11384</v>
      </c>
      <c r="B4173" s="10" t="s">
        <v>5201</v>
      </c>
      <c r="C4173" s="11" t="s">
        <v>769</v>
      </c>
    </row>
    <row r="4174" spans="1:3" s="10" customFormat="1" ht="28.5">
      <c r="A4174" s="31" t="s">
        <v>11881</v>
      </c>
      <c r="B4174" s="10" t="s">
        <v>5202</v>
      </c>
      <c r="C4174" s="11" t="s">
        <v>5081</v>
      </c>
    </row>
    <row r="4175" spans="1:3" s="10" customFormat="1" ht="28.5">
      <c r="A4175" s="31" t="s">
        <v>11882</v>
      </c>
      <c r="B4175" s="10" t="s">
        <v>5203</v>
      </c>
      <c r="C4175" s="11" t="s">
        <v>4241</v>
      </c>
    </row>
    <row r="4176" spans="1:3" s="10" customFormat="1" ht="28.5">
      <c r="A4176" s="31" t="s">
        <v>11883</v>
      </c>
      <c r="B4176" s="10" t="s">
        <v>5204</v>
      </c>
      <c r="C4176" s="11" t="s">
        <v>864</v>
      </c>
    </row>
    <row r="4177" spans="1:3" s="10" customFormat="1" ht="42.75">
      <c r="A4177" s="31" t="s">
        <v>11884</v>
      </c>
      <c r="B4177" s="10" t="s">
        <v>5205</v>
      </c>
      <c r="C4177" s="11" t="s">
        <v>802</v>
      </c>
    </row>
    <row r="4178" spans="1:3" s="10" customFormat="1" ht="28.5">
      <c r="A4178" s="31" t="s">
        <v>11885</v>
      </c>
      <c r="B4178" s="10" t="s">
        <v>5206</v>
      </c>
      <c r="C4178" s="11" t="s">
        <v>5041</v>
      </c>
    </row>
    <row r="4179" spans="1:3" s="10" customFormat="1" ht="28.5">
      <c r="A4179" s="31" t="s">
        <v>11886</v>
      </c>
      <c r="B4179" s="10" t="s">
        <v>5207</v>
      </c>
      <c r="C4179" s="11" t="s">
        <v>4241</v>
      </c>
    </row>
    <row r="4180" spans="1:3" s="10" customFormat="1" ht="28.5">
      <c r="A4180" s="31" t="s">
        <v>11887</v>
      </c>
      <c r="B4180" s="10" t="s">
        <v>5208</v>
      </c>
      <c r="C4180" s="11" t="s">
        <v>5022</v>
      </c>
    </row>
    <row r="4181" spans="1:3" s="10" customFormat="1">
      <c r="A4181" s="31" t="s">
        <v>11888</v>
      </c>
      <c r="B4181" s="10" t="s">
        <v>5209</v>
      </c>
      <c r="C4181" s="11" t="s">
        <v>4345</v>
      </c>
    </row>
    <row r="4182" spans="1:3" s="10" customFormat="1">
      <c r="A4182" s="31" t="s">
        <v>11889</v>
      </c>
      <c r="B4182" s="10" t="s">
        <v>5210</v>
      </c>
      <c r="C4182" s="11" t="s">
        <v>4345</v>
      </c>
    </row>
    <row r="4183" spans="1:3" s="10" customFormat="1" ht="28.5">
      <c r="A4183" s="31" t="s">
        <v>11890</v>
      </c>
      <c r="B4183" s="10" t="s">
        <v>5211</v>
      </c>
      <c r="C4183" s="11" t="s">
        <v>999</v>
      </c>
    </row>
    <row r="4184" spans="1:3" s="10" customFormat="1" ht="71.25">
      <c r="A4184" s="31" t="s">
        <v>11891</v>
      </c>
      <c r="B4184" s="10" t="s">
        <v>5212</v>
      </c>
      <c r="C4184" s="11" t="s">
        <v>4765</v>
      </c>
    </row>
    <row r="4185" spans="1:3" s="10" customFormat="1">
      <c r="A4185" s="31" t="s">
        <v>11892</v>
      </c>
      <c r="B4185" s="10" t="s">
        <v>5213</v>
      </c>
      <c r="C4185" s="11" t="s">
        <v>1046</v>
      </c>
    </row>
    <row r="4186" spans="1:3" s="10" customFormat="1" ht="57">
      <c r="A4186" s="31" t="s">
        <v>11893</v>
      </c>
      <c r="B4186" s="10" t="s">
        <v>5214</v>
      </c>
      <c r="C4186" s="11" t="s">
        <v>1213</v>
      </c>
    </row>
    <row r="4187" spans="1:3" s="10" customFormat="1" ht="28.5">
      <c r="A4187" s="31" t="s">
        <v>11894</v>
      </c>
      <c r="B4187" s="10" t="s">
        <v>5215</v>
      </c>
      <c r="C4187" s="11" t="s">
        <v>999</v>
      </c>
    </row>
    <row r="4188" spans="1:3" s="10" customFormat="1">
      <c r="A4188" s="31" t="s">
        <v>11895</v>
      </c>
      <c r="B4188" s="10" t="s">
        <v>5216</v>
      </c>
      <c r="C4188" s="11" t="s">
        <v>4345</v>
      </c>
    </row>
    <row r="4189" spans="1:3" s="10" customFormat="1" ht="57">
      <c r="A4189" s="31" t="s">
        <v>11896</v>
      </c>
      <c r="B4189" s="10" t="s">
        <v>5217</v>
      </c>
      <c r="C4189" s="11" t="s">
        <v>5098</v>
      </c>
    </row>
    <row r="4190" spans="1:3" s="10" customFormat="1" ht="42.75">
      <c r="A4190" s="31" t="s">
        <v>11897</v>
      </c>
      <c r="B4190" s="10" t="s">
        <v>5218</v>
      </c>
      <c r="C4190" s="11" t="s">
        <v>4478</v>
      </c>
    </row>
    <row r="4191" spans="1:3" s="10" customFormat="1" ht="28.5">
      <c r="A4191" s="31" t="s">
        <v>11898</v>
      </c>
      <c r="B4191" s="10" t="s">
        <v>5219</v>
      </c>
      <c r="C4191" s="11" t="s">
        <v>4241</v>
      </c>
    </row>
    <row r="4192" spans="1:3" s="10" customFormat="1">
      <c r="A4192" s="31" t="s">
        <v>11899</v>
      </c>
      <c r="B4192" s="10" t="s">
        <v>5220</v>
      </c>
      <c r="C4192" s="11" t="s">
        <v>4345</v>
      </c>
    </row>
    <row r="4193" spans="1:3" s="10" customFormat="1" ht="28.5">
      <c r="A4193" s="31" t="s">
        <v>11900</v>
      </c>
      <c r="B4193" s="10" t="s">
        <v>5221</v>
      </c>
      <c r="C4193" s="11" t="s">
        <v>4241</v>
      </c>
    </row>
    <row r="4194" spans="1:3" s="10" customFormat="1" ht="28.5">
      <c r="A4194" s="31" t="s">
        <v>11901</v>
      </c>
      <c r="B4194" s="10" t="s">
        <v>5222</v>
      </c>
      <c r="C4194" s="11" t="s">
        <v>769</v>
      </c>
    </row>
    <row r="4195" spans="1:3" s="10" customFormat="1">
      <c r="A4195" s="31" t="s">
        <v>11902</v>
      </c>
      <c r="B4195" s="10" t="s">
        <v>5223</v>
      </c>
      <c r="C4195" s="11" t="s">
        <v>4345</v>
      </c>
    </row>
    <row r="4196" spans="1:3" s="10" customFormat="1" ht="57">
      <c r="A4196" s="31" t="s">
        <v>11903</v>
      </c>
      <c r="B4196" s="10" t="s">
        <v>5224</v>
      </c>
      <c r="C4196" s="11" t="s">
        <v>5098</v>
      </c>
    </row>
    <row r="4197" spans="1:3" s="10" customFormat="1" ht="28.5">
      <c r="A4197" s="31" t="s">
        <v>11904</v>
      </c>
      <c r="B4197" s="10" t="s">
        <v>5225</v>
      </c>
      <c r="C4197" s="11" t="s">
        <v>4400</v>
      </c>
    </row>
    <row r="4198" spans="1:3" s="10" customFormat="1" ht="42.75">
      <c r="A4198" s="31" t="s">
        <v>11905</v>
      </c>
      <c r="B4198" s="10" t="s">
        <v>5226</v>
      </c>
      <c r="C4198" s="11" t="s">
        <v>5105</v>
      </c>
    </row>
    <row r="4199" spans="1:3" s="10" customFormat="1" ht="42.75">
      <c r="A4199" s="31" t="s">
        <v>11906</v>
      </c>
      <c r="B4199" s="10" t="s">
        <v>5227</v>
      </c>
      <c r="C4199" s="11" t="s">
        <v>802</v>
      </c>
    </row>
    <row r="4200" spans="1:3" s="10" customFormat="1">
      <c r="A4200" s="31" t="s">
        <v>11907</v>
      </c>
      <c r="B4200" s="10" t="s">
        <v>5228</v>
      </c>
      <c r="C4200" s="11" t="s">
        <v>4933</v>
      </c>
    </row>
    <row r="4201" spans="1:3" s="10" customFormat="1" ht="57">
      <c r="A4201" s="31" t="s">
        <v>11908</v>
      </c>
      <c r="B4201" s="10" t="s">
        <v>5229</v>
      </c>
      <c r="C4201" s="11" t="s">
        <v>825</v>
      </c>
    </row>
    <row r="4202" spans="1:3" s="10" customFormat="1" ht="42.75">
      <c r="A4202" s="31" t="s">
        <v>11909</v>
      </c>
      <c r="B4202" s="10" t="s">
        <v>5230</v>
      </c>
      <c r="C4202" s="11" t="s">
        <v>4459</v>
      </c>
    </row>
    <row r="4203" spans="1:3" s="10" customFormat="1" ht="28.5">
      <c r="A4203" s="31" t="s">
        <v>11910</v>
      </c>
      <c r="B4203" s="10" t="s">
        <v>5231</v>
      </c>
      <c r="C4203" s="11" t="s">
        <v>999</v>
      </c>
    </row>
    <row r="4204" spans="1:3" s="10" customFormat="1" ht="28.5">
      <c r="A4204" s="31" t="s">
        <v>11911</v>
      </c>
      <c r="B4204" s="10" t="s">
        <v>5232</v>
      </c>
      <c r="C4204" s="11" t="s">
        <v>5070</v>
      </c>
    </row>
    <row r="4205" spans="1:3" s="10" customFormat="1" ht="42.75">
      <c r="A4205" s="31" t="s">
        <v>11912</v>
      </c>
      <c r="B4205" s="10" t="s">
        <v>5233</v>
      </c>
      <c r="C4205" s="11" t="s">
        <v>802</v>
      </c>
    </row>
    <row r="4206" spans="1:3" s="10" customFormat="1">
      <c r="A4206" s="31" t="s">
        <v>11913</v>
      </c>
      <c r="B4206" s="10" t="s">
        <v>5234</v>
      </c>
      <c r="C4206" s="11" t="s">
        <v>4525</v>
      </c>
    </row>
    <row r="4207" spans="1:3" s="10" customFormat="1">
      <c r="A4207" s="31" t="s">
        <v>11914</v>
      </c>
      <c r="B4207" s="10" t="s">
        <v>5235</v>
      </c>
      <c r="C4207" s="11" t="s">
        <v>4465</v>
      </c>
    </row>
    <row r="4208" spans="1:3" s="10" customFormat="1" ht="42.75">
      <c r="A4208" s="31" t="s">
        <v>11915</v>
      </c>
      <c r="B4208" s="10" t="s">
        <v>5236</v>
      </c>
      <c r="C4208" s="11" t="s">
        <v>5237</v>
      </c>
    </row>
    <row r="4209" spans="1:3" s="10" customFormat="1" ht="28.5">
      <c r="A4209" s="31" t="s">
        <v>11916</v>
      </c>
      <c r="B4209" s="10" t="s">
        <v>5238</v>
      </c>
      <c r="C4209" s="11" t="s">
        <v>4333</v>
      </c>
    </row>
    <row r="4210" spans="1:3" s="10" customFormat="1" ht="28.5">
      <c r="A4210" s="31" t="s">
        <v>11917</v>
      </c>
      <c r="B4210" s="10" t="s">
        <v>5239</v>
      </c>
      <c r="C4210" s="11" t="s">
        <v>999</v>
      </c>
    </row>
    <row r="4211" spans="1:3" s="10" customFormat="1">
      <c r="A4211" s="31" t="s">
        <v>11918</v>
      </c>
      <c r="B4211" s="10" t="s">
        <v>5240</v>
      </c>
      <c r="C4211" s="11" t="s">
        <v>833</v>
      </c>
    </row>
    <row r="4212" spans="1:3" s="10" customFormat="1" ht="42.75">
      <c r="A4212" s="31" t="s">
        <v>11919</v>
      </c>
      <c r="B4212" s="10" t="s">
        <v>5241</v>
      </c>
      <c r="C4212" s="11" t="s">
        <v>4478</v>
      </c>
    </row>
    <row r="4213" spans="1:3" s="10" customFormat="1" ht="42.75">
      <c r="A4213" s="31" t="s">
        <v>11920</v>
      </c>
      <c r="B4213" s="10" t="s">
        <v>5242</v>
      </c>
      <c r="C4213" s="11" t="s">
        <v>5243</v>
      </c>
    </row>
    <row r="4214" spans="1:3" s="10" customFormat="1" ht="57">
      <c r="A4214" s="31" t="s">
        <v>11921</v>
      </c>
      <c r="B4214" s="10" t="s">
        <v>5244</v>
      </c>
      <c r="C4214" s="11" t="s">
        <v>1213</v>
      </c>
    </row>
    <row r="4215" spans="1:3" s="10" customFormat="1" ht="28.5">
      <c r="A4215" s="31" t="s">
        <v>11922</v>
      </c>
      <c r="B4215" s="10" t="s">
        <v>5245</v>
      </c>
      <c r="C4215" s="11" t="s">
        <v>5070</v>
      </c>
    </row>
    <row r="4216" spans="1:3" s="10" customFormat="1" ht="42.75">
      <c r="A4216" s="31" t="s">
        <v>11923</v>
      </c>
      <c r="B4216" s="10" t="s">
        <v>5246</v>
      </c>
      <c r="C4216" s="11" t="s">
        <v>5237</v>
      </c>
    </row>
    <row r="4217" spans="1:3" s="10" customFormat="1" ht="42.75">
      <c r="A4217" s="31" t="s">
        <v>11924</v>
      </c>
      <c r="B4217" s="10" t="s">
        <v>5247</v>
      </c>
      <c r="C4217" s="11" t="s">
        <v>3889</v>
      </c>
    </row>
    <row r="4218" spans="1:3" s="10" customFormat="1" ht="28.5">
      <c r="A4218" s="31" t="s">
        <v>11925</v>
      </c>
      <c r="B4218" s="10" t="s">
        <v>5248</v>
      </c>
      <c r="C4218" s="11" t="s">
        <v>4241</v>
      </c>
    </row>
    <row r="4219" spans="1:3" s="10" customFormat="1" ht="42.75">
      <c r="A4219" s="31" t="s">
        <v>11926</v>
      </c>
      <c r="B4219" s="10" t="s">
        <v>5249</v>
      </c>
      <c r="C4219" s="11" t="s">
        <v>5250</v>
      </c>
    </row>
    <row r="4220" spans="1:3" s="10" customFormat="1" ht="28.5">
      <c r="A4220" s="31" t="s">
        <v>11927</v>
      </c>
      <c r="B4220" s="10" t="s">
        <v>5251</v>
      </c>
      <c r="C4220" s="11" t="s">
        <v>4302</v>
      </c>
    </row>
    <row r="4221" spans="1:3" s="10" customFormat="1" ht="28.5">
      <c r="A4221" s="31" t="s">
        <v>11928</v>
      </c>
      <c r="B4221" s="10" t="s">
        <v>5252</v>
      </c>
      <c r="C4221" s="11" t="s">
        <v>4500</v>
      </c>
    </row>
    <row r="4222" spans="1:3" s="10" customFormat="1">
      <c r="A4222" s="31" t="s">
        <v>11929</v>
      </c>
      <c r="B4222" s="10" t="s">
        <v>5253</v>
      </c>
      <c r="C4222" s="11" t="s">
        <v>4933</v>
      </c>
    </row>
    <row r="4223" spans="1:3" s="10" customFormat="1">
      <c r="A4223" s="31" t="s">
        <v>11930</v>
      </c>
      <c r="B4223" s="10" t="s">
        <v>5254</v>
      </c>
      <c r="C4223" s="11" t="s">
        <v>4933</v>
      </c>
    </row>
    <row r="4224" spans="1:3" s="10" customFormat="1">
      <c r="A4224" s="31" t="s">
        <v>11931</v>
      </c>
      <c r="B4224" s="10" t="s">
        <v>5255</v>
      </c>
      <c r="C4224" s="11" t="s">
        <v>4345</v>
      </c>
    </row>
    <row r="4225" spans="1:3" s="10" customFormat="1">
      <c r="A4225" s="31" t="s">
        <v>11932</v>
      </c>
      <c r="B4225" s="10" t="s">
        <v>5256</v>
      </c>
      <c r="C4225" s="11" t="s">
        <v>4933</v>
      </c>
    </row>
    <row r="4226" spans="1:3" s="10" customFormat="1" ht="28.5">
      <c r="A4226" s="31" t="s">
        <v>11933</v>
      </c>
      <c r="B4226" s="10" t="s">
        <v>5257</v>
      </c>
      <c r="C4226" s="11" t="s">
        <v>5182</v>
      </c>
    </row>
    <row r="4227" spans="1:3" s="10" customFormat="1" ht="28.5">
      <c r="A4227" s="31" t="s">
        <v>11934</v>
      </c>
      <c r="B4227" s="10" t="s">
        <v>5258</v>
      </c>
      <c r="C4227" s="11" t="s">
        <v>4241</v>
      </c>
    </row>
    <row r="4228" spans="1:3" s="10" customFormat="1" ht="28.5">
      <c r="A4228" s="31" t="s">
        <v>11935</v>
      </c>
      <c r="B4228" s="10" t="s">
        <v>5259</v>
      </c>
      <c r="C4228" s="11" t="s">
        <v>5182</v>
      </c>
    </row>
    <row r="4229" spans="1:3" s="10" customFormat="1" ht="42.75">
      <c r="A4229" s="31" t="s">
        <v>11936</v>
      </c>
      <c r="B4229" s="10" t="s">
        <v>5260</v>
      </c>
      <c r="C4229" s="11" t="s">
        <v>5159</v>
      </c>
    </row>
    <row r="4230" spans="1:3" s="10" customFormat="1" ht="28.5">
      <c r="A4230" s="31" t="s">
        <v>8380</v>
      </c>
      <c r="B4230" s="10" t="s">
        <v>5261</v>
      </c>
      <c r="C4230" s="11" t="s">
        <v>5262</v>
      </c>
    </row>
    <row r="4231" spans="1:3" s="10" customFormat="1" ht="42.75">
      <c r="A4231" s="31" t="s">
        <v>11937</v>
      </c>
      <c r="B4231" s="10" t="s">
        <v>5263</v>
      </c>
      <c r="C4231" s="11" t="s">
        <v>5198</v>
      </c>
    </row>
    <row r="4232" spans="1:3" s="10" customFormat="1" ht="42.75">
      <c r="A4232" s="31" t="s">
        <v>11938</v>
      </c>
      <c r="B4232" s="10" t="s">
        <v>5264</v>
      </c>
      <c r="C4232" s="11" t="s">
        <v>3889</v>
      </c>
    </row>
    <row r="4233" spans="1:3" s="10" customFormat="1" ht="42.75">
      <c r="A4233" s="31" t="s">
        <v>11939</v>
      </c>
      <c r="B4233" s="10" t="s">
        <v>5265</v>
      </c>
      <c r="C4233" s="11" t="s">
        <v>3889</v>
      </c>
    </row>
    <row r="4234" spans="1:3" s="10" customFormat="1" ht="57">
      <c r="A4234" s="31" t="s">
        <v>11940</v>
      </c>
      <c r="B4234" s="10" t="s">
        <v>5266</v>
      </c>
      <c r="C4234" s="11" t="s">
        <v>5267</v>
      </c>
    </row>
    <row r="4235" spans="1:3" s="10" customFormat="1" ht="42.75">
      <c r="A4235" s="31" t="s">
        <v>11941</v>
      </c>
      <c r="B4235" s="10" t="s">
        <v>5268</v>
      </c>
      <c r="C4235" s="11" t="s">
        <v>1036</v>
      </c>
    </row>
    <row r="4236" spans="1:3" s="10" customFormat="1">
      <c r="A4236" s="31" t="s">
        <v>11942</v>
      </c>
      <c r="B4236" s="10" t="s">
        <v>5269</v>
      </c>
      <c r="C4236" s="11" t="s">
        <v>4933</v>
      </c>
    </row>
    <row r="4237" spans="1:3" s="10" customFormat="1" ht="28.5">
      <c r="A4237" s="31" t="s">
        <v>11346</v>
      </c>
      <c r="B4237" s="10" t="s">
        <v>5270</v>
      </c>
      <c r="C4237" s="11" t="s">
        <v>956</v>
      </c>
    </row>
    <row r="4238" spans="1:3" s="10" customFormat="1" ht="57">
      <c r="A4238" s="31" t="s">
        <v>8637</v>
      </c>
      <c r="B4238" s="10" t="s">
        <v>5271</v>
      </c>
      <c r="C4238" s="11" t="s">
        <v>825</v>
      </c>
    </row>
    <row r="4239" spans="1:3" s="10" customFormat="1" ht="28.5">
      <c r="A4239" s="31" t="s">
        <v>11943</v>
      </c>
      <c r="B4239" s="10" t="s">
        <v>5272</v>
      </c>
      <c r="C4239" s="11" t="s">
        <v>4333</v>
      </c>
    </row>
    <row r="4240" spans="1:3" s="10" customFormat="1" ht="42.75">
      <c r="A4240" s="31" t="s">
        <v>11944</v>
      </c>
      <c r="B4240" s="10" t="s">
        <v>5273</v>
      </c>
      <c r="C4240" s="11" t="s">
        <v>4459</v>
      </c>
    </row>
    <row r="4241" spans="1:3" s="10" customFormat="1" ht="42.75">
      <c r="A4241" s="31" t="s">
        <v>11945</v>
      </c>
      <c r="B4241" s="10" t="s">
        <v>5274</v>
      </c>
      <c r="C4241" s="11" t="s">
        <v>5198</v>
      </c>
    </row>
    <row r="4242" spans="1:3" s="10" customFormat="1" ht="42.75">
      <c r="A4242" s="31" t="s">
        <v>11946</v>
      </c>
      <c r="B4242" s="10" t="s">
        <v>5275</v>
      </c>
      <c r="C4242" s="11" t="s">
        <v>4478</v>
      </c>
    </row>
    <row r="4243" spans="1:3" s="10" customFormat="1" ht="42.75">
      <c r="A4243" s="31" t="s">
        <v>11947</v>
      </c>
      <c r="B4243" s="10" t="s">
        <v>5276</v>
      </c>
      <c r="C4243" s="11" t="s">
        <v>4459</v>
      </c>
    </row>
    <row r="4244" spans="1:3" s="10" customFormat="1" ht="42.75">
      <c r="A4244" s="31" t="s">
        <v>11948</v>
      </c>
      <c r="B4244" s="10" t="s">
        <v>5277</v>
      </c>
      <c r="C4244" s="11" t="s">
        <v>4459</v>
      </c>
    </row>
    <row r="4245" spans="1:3" s="10" customFormat="1" ht="57">
      <c r="A4245" s="31" t="s">
        <v>11949</v>
      </c>
      <c r="B4245" s="10" t="s">
        <v>5278</v>
      </c>
      <c r="C4245" s="11" t="s">
        <v>825</v>
      </c>
    </row>
    <row r="4246" spans="1:3" s="10" customFormat="1" ht="42.75">
      <c r="A4246" s="31" t="s">
        <v>11094</v>
      </c>
      <c r="B4246" s="10" t="s">
        <v>5279</v>
      </c>
      <c r="C4246" s="11" t="s">
        <v>802</v>
      </c>
    </row>
    <row r="4247" spans="1:3" s="10" customFormat="1" ht="42.75">
      <c r="A4247" s="31" t="s">
        <v>11950</v>
      </c>
      <c r="B4247" s="10" t="s">
        <v>5280</v>
      </c>
      <c r="C4247" s="11" t="s">
        <v>5198</v>
      </c>
    </row>
    <row r="4248" spans="1:3" s="10" customFormat="1">
      <c r="A4248" s="31" t="s">
        <v>11951</v>
      </c>
      <c r="B4248" s="10" t="s">
        <v>5281</v>
      </c>
      <c r="C4248" s="11" t="s">
        <v>4465</v>
      </c>
    </row>
    <row r="4249" spans="1:3" s="10" customFormat="1">
      <c r="A4249" s="31" t="s">
        <v>11952</v>
      </c>
      <c r="B4249" s="10" t="s">
        <v>5282</v>
      </c>
      <c r="C4249" s="11" t="s">
        <v>4933</v>
      </c>
    </row>
    <row r="4250" spans="1:3" s="10" customFormat="1" ht="42.75">
      <c r="A4250" s="31" t="s">
        <v>11953</v>
      </c>
      <c r="B4250" s="10" t="s">
        <v>5283</v>
      </c>
      <c r="C4250" s="11" t="s">
        <v>4478</v>
      </c>
    </row>
    <row r="4251" spans="1:3" s="10" customFormat="1" ht="42.75">
      <c r="A4251" s="31" t="s">
        <v>11954</v>
      </c>
      <c r="B4251" s="10" t="s">
        <v>5284</v>
      </c>
      <c r="C4251" s="11" t="s">
        <v>5285</v>
      </c>
    </row>
    <row r="4252" spans="1:3" s="10" customFormat="1" ht="42.75">
      <c r="A4252" s="31" t="s">
        <v>11955</v>
      </c>
      <c r="B4252" s="10" t="s">
        <v>5286</v>
      </c>
      <c r="C4252" s="11" t="s">
        <v>4459</v>
      </c>
    </row>
    <row r="4253" spans="1:3" s="10" customFormat="1" ht="42.75">
      <c r="A4253" s="31" t="s">
        <v>11956</v>
      </c>
      <c r="B4253" s="10" t="s">
        <v>5287</v>
      </c>
      <c r="C4253" s="11" t="s">
        <v>5198</v>
      </c>
    </row>
    <row r="4254" spans="1:3" s="10" customFormat="1" ht="57">
      <c r="A4254" s="31" t="s">
        <v>8286</v>
      </c>
      <c r="B4254" s="10" t="s">
        <v>5288</v>
      </c>
      <c r="C4254" s="11" t="s">
        <v>5289</v>
      </c>
    </row>
    <row r="4255" spans="1:3" s="10" customFormat="1" ht="42.75">
      <c r="A4255" s="31" t="s">
        <v>11957</v>
      </c>
      <c r="B4255" s="10" t="s">
        <v>5290</v>
      </c>
      <c r="C4255" s="11" t="s">
        <v>5198</v>
      </c>
    </row>
    <row r="4256" spans="1:3" s="10" customFormat="1" ht="28.5">
      <c r="A4256" s="31" t="s">
        <v>11958</v>
      </c>
      <c r="B4256" s="10" t="s">
        <v>5291</v>
      </c>
      <c r="C4256" s="11" t="s">
        <v>5081</v>
      </c>
    </row>
    <row r="4257" spans="1:3" s="10" customFormat="1" ht="28.5">
      <c r="A4257" s="31" t="s">
        <v>11959</v>
      </c>
      <c r="B4257" s="10" t="s">
        <v>5292</v>
      </c>
      <c r="C4257" s="11" t="s">
        <v>765</v>
      </c>
    </row>
    <row r="4258" spans="1:3" s="10" customFormat="1" ht="42.75">
      <c r="A4258" s="31" t="s">
        <v>11960</v>
      </c>
      <c r="B4258" s="10" t="s">
        <v>5293</v>
      </c>
      <c r="C4258" s="11" t="s">
        <v>4459</v>
      </c>
    </row>
    <row r="4259" spans="1:3" s="10" customFormat="1" ht="28.5">
      <c r="A4259" s="31" t="s">
        <v>11961</v>
      </c>
      <c r="B4259" s="10" t="s">
        <v>5294</v>
      </c>
      <c r="C4259" s="11" t="s">
        <v>5295</v>
      </c>
    </row>
    <row r="4260" spans="1:3" s="10" customFormat="1" ht="42.75">
      <c r="A4260" s="31" t="s">
        <v>11962</v>
      </c>
      <c r="B4260" s="10" t="s">
        <v>5296</v>
      </c>
      <c r="C4260" s="11" t="s">
        <v>1036</v>
      </c>
    </row>
    <row r="4261" spans="1:3" s="10" customFormat="1" ht="57">
      <c r="A4261" s="31" t="s">
        <v>11963</v>
      </c>
      <c r="B4261" s="10" t="s">
        <v>5297</v>
      </c>
      <c r="C4261" s="11" t="s">
        <v>5298</v>
      </c>
    </row>
    <row r="4262" spans="1:3" s="10" customFormat="1" ht="42.75">
      <c r="A4262" s="31" t="s">
        <v>11964</v>
      </c>
      <c r="B4262" s="10" t="s">
        <v>5299</v>
      </c>
      <c r="C4262" s="11" t="s">
        <v>5198</v>
      </c>
    </row>
    <row r="4263" spans="1:3" s="10" customFormat="1" ht="57">
      <c r="A4263" s="31" t="s">
        <v>11965</v>
      </c>
      <c r="B4263" s="10" t="s">
        <v>5300</v>
      </c>
      <c r="C4263" s="11" t="s">
        <v>5298</v>
      </c>
    </row>
    <row r="4264" spans="1:3" s="10" customFormat="1" ht="28.5">
      <c r="A4264" s="31" t="s">
        <v>11966</v>
      </c>
      <c r="B4264" s="10" t="s">
        <v>5301</v>
      </c>
      <c r="C4264" s="11" t="s">
        <v>4327</v>
      </c>
    </row>
    <row r="4265" spans="1:3" s="10" customFormat="1" ht="28.5">
      <c r="A4265" s="31" t="s">
        <v>11967</v>
      </c>
      <c r="B4265" s="10" t="s">
        <v>5302</v>
      </c>
      <c r="C4265" s="11" t="s">
        <v>4327</v>
      </c>
    </row>
    <row r="4266" spans="1:3" s="10" customFormat="1" ht="42.75">
      <c r="A4266" s="31" t="s">
        <v>11968</v>
      </c>
      <c r="B4266" s="10" t="s">
        <v>5303</v>
      </c>
      <c r="C4266" s="11" t="s">
        <v>802</v>
      </c>
    </row>
    <row r="4267" spans="1:3" s="10" customFormat="1" ht="42.75">
      <c r="A4267" s="31" t="s">
        <v>11969</v>
      </c>
      <c r="B4267" s="10" t="s">
        <v>5304</v>
      </c>
      <c r="C4267" s="11" t="s">
        <v>5198</v>
      </c>
    </row>
    <row r="4268" spans="1:3" s="10" customFormat="1" ht="42.75">
      <c r="A4268" s="31" t="s">
        <v>11970</v>
      </c>
      <c r="B4268" s="10" t="s">
        <v>5305</v>
      </c>
      <c r="C4268" s="11" t="s">
        <v>5198</v>
      </c>
    </row>
    <row r="4269" spans="1:3" s="10" customFormat="1" ht="42.75">
      <c r="A4269" s="31" t="s">
        <v>11971</v>
      </c>
      <c r="B4269" s="10" t="s">
        <v>5306</v>
      </c>
      <c r="C4269" s="11" t="s">
        <v>802</v>
      </c>
    </row>
    <row r="4270" spans="1:3" s="10" customFormat="1" ht="28.5">
      <c r="A4270" s="31" t="s">
        <v>11972</v>
      </c>
      <c r="B4270" s="10" t="s">
        <v>5307</v>
      </c>
      <c r="C4270" s="11" t="s">
        <v>999</v>
      </c>
    </row>
    <row r="4271" spans="1:3" s="10" customFormat="1" ht="42.75">
      <c r="A4271" s="31" t="s">
        <v>11973</v>
      </c>
      <c r="B4271" s="10" t="s">
        <v>5308</v>
      </c>
      <c r="C4271" s="11" t="s">
        <v>1025</v>
      </c>
    </row>
    <row r="4272" spans="1:3" s="10" customFormat="1" ht="28.5">
      <c r="A4272" s="31" t="s">
        <v>11974</v>
      </c>
      <c r="B4272" s="10" t="s">
        <v>5309</v>
      </c>
      <c r="C4272" s="11" t="s">
        <v>999</v>
      </c>
    </row>
    <row r="4273" spans="1:3" s="10" customFormat="1" ht="42.75">
      <c r="A4273" s="31" t="s">
        <v>11975</v>
      </c>
      <c r="B4273" s="10" t="s">
        <v>5310</v>
      </c>
      <c r="C4273" s="11" t="s">
        <v>3889</v>
      </c>
    </row>
    <row r="4274" spans="1:3" s="10" customFormat="1" ht="42.75">
      <c r="A4274" s="31" t="s">
        <v>11976</v>
      </c>
      <c r="B4274" s="10" t="s">
        <v>5311</v>
      </c>
      <c r="C4274" s="11" t="s">
        <v>3889</v>
      </c>
    </row>
    <row r="4275" spans="1:3" s="10" customFormat="1" ht="28.5">
      <c r="A4275" s="31" t="s">
        <v>11977</v>
      </c>
      <c r="B4275" s="10" t="s">
        <v>5312</v>
      </c>
      <c r="C4275" s="11" t="s">
        <v>999</v>
      </c>
    </row>
    <row r="4276" spans="1:3" s="10" customFormat="1" ht="28.5">
      <c r="A4276" s="31" t="s">
        <v>11978</v>
      </c>
      <c r="B4276" s="10" t="s">
        <v>5313</v>
      </c>
      <c r="C4276" s="11" t="s">
        <v>4500</v>
      </c>
    </row>
    <row r="4277" spans="1:3" s="10" customFormat="1" ht="42.75">
      <c r="A4277" s="31" t="s">
        <v>11979</v>
      </c>
      <c r="B4277" s="10" t="s">
        <v>5314</v>
      </c>
      <c r="C4277" s="11" t="s">
        <v>1036</v>
      </c>
    </row>
    <row r="4278" spans="1:3" s="10" customFormat="1" ht="28.5">
      <c r="A4278" s="31" t="s">
        <v>11980</v>
      </c>
      <c r="B4278" s="10" t="s">
        <v>5315</v>
      </c>
      <c r="C4278" s="11" t="s">
        <v>4500</v>
      </c>
    </row>
    <row r="4279" spans="1:3" s="10" customFormat="1" ht="57">
      <c r="A4279" s="31" t="s">
        <v>11981</v>
      </c>
      <c r="B4279" s="10" t="s">
        <v>5316</v>
      </c>
      <c r="C4279" s="11" t="s">
        <v>5317</v>
      </c>
    </row>
    <row r="4280" spans="1:3" s="10" customFormat="1" ht="42.75">
      <c r="A4280" s="31" t="s">
        <v>11982</v>
      </c>
      <c r="B4280" s="10" t="s">
        <v>5318</v>
      </c>
      <c r="C4280" s="11" t="s">
        <v>5127</v>
      </c>
    </row>
    <row r="4281" spans="1:3" s="10" customFormat="1" ht="42.75">
      <c r="A4281" s="31" t="s">
        <v>8624</v>
      </c>
      <c r="B4281" s="10" t="s">
        <v>5319</v>
      </c>
      <c r="C4281" s="11" t="s">
        <v>802</v>
      </c>
    </row>
    <row r="4282" spans="1:3" s="10" customFormat="1">
      <c r="A4282" s="31" t="s">
        <v>11983</v>
      </c>
      <c r="B4282" s="10" t="s">
        <v>5320</v>
      </c>
      <c r="C4282" s="11" t="s">
        <v>4345</v>
      </c>
    </row>
    <row r="4283" spans="1:3" s="10" customFormat="1">
      <c r="A4283" s="31" t="s">
        <v>11984</v>
      </c>
      <c r="B4283" s="10" t="s">
        <v>5321</v>
      </c>
      <c r="C4283" s="11" t="s">
        <v>4465</v>
      </c>
    </row>
    <row r="4284" spans="1:3" s="10" customFormat="1">
      <c r="A4284" s="31" t="s">
        <v>11985</v>
      </c>
      <c r="B4284" s="10" t="s">
        <v>5322</v>
      </c>
      <c r="C4284" s="11" t="s">
        <v>4465</v>
      </c>
    </row>
    <row r="4285" spans="1:3" s="10" customFormat="1" ht="42.75">
      <c r="A4285" s="31" t="s">
        <v>11986</v>
      </c>
      <c r="B4285" s="10" t="s">
        <v>5323</v>
      </c>
      <c r="C4285" s="11" t="s">
        <v>4459</v>
      </c>
    </row>
    <row r="4286" spans="1:3" s="10" customFormat="1" ht="57">
      <c r="A4286" s="31" t="s">
        <v>11987</v>
      </c>
      <c r="B4286" s="10" t="s">
        <v>5324</v>
      </c>
      <c r="C4286" s="11" t="s">
        <v>5098</v>
      </c>
    </row>
    <row r="4287" spans="1:3" s="10" customFormat="1" ht="42.75">
      <c r="A4287" s="31" t="s">
        <v>11946</v>
      </c>
      <c r="B4287" s="10" t="s">
        <v>5325</v>
      </c>
      <c r="C4287" s="11" t="s">
        <v>4478</v>
      </c>
    </row>
    <row r="4288" spans="1:3" s="10" customFormat="1" ht="42.75">
      <c r="A4288" s="31" t="s">
        <v>11988</v>
      </c>
      <c r="B4288" s="10" t="s">
        <v>5326</v>
      </c>
      <c r="C4288" s="11" t="s">
        <v>4166</v>
      </c>
    </row>
    <row r="4289" spans="1:3" s="10" customFormat="1" ht="42.75">
      <c r="A4289" s="31" t="s">
        <v>11989</v>
      </c>
      <c r="B4289" s="10" t="s">
        <v>5327</v>
      </c>
      <c r="C4289" s="11" t="s">
        <v>4782</v>
      </c>
    </row>
    <row r="4290" spans="1:3" s="10" customFormat="1" ht="28.5">
      <c r="A4290" s="31" t="s">
        <v>8733</v>
      </c>
      <c r="B4290" s="10" t="s">
        <v>5328</v>
      </c>
      <c r="C4290" s="11" t="s">
        <v>956</v>
      </c>
    </row>
    <row r="4291" spans="1:3" s="10" customFormat="1" ht="28.5">
      <c r="A4291" s="31" t="s">
        <v>11990</v>
      </c>
      <c r="B4291" s="10" t="s">
        <v>5329</v>
      </c>
      <c r="C4291" s="11" t="s">
        <v>1054</v>
      </c>
    </row>
    <row r="4292" spans="1:3" s="10" customFormat="1" ht="28.5">
      <c r="A4292" s="31" t="s">
        <v>11991</v>
      </c>
      <c r="B4292" s="10" t="s">
        <v>5330</v>
      </c>
      <c r="C4292" s="11" t="s">
        <v>5070</v>
      </c>
    </row>
    <row r="4293" spans="1:3" s="10" customFormat="1" ht="57">
      <c r="A4293" s="31" t="s">
        <v>11992</v>
      </c>
      <c r="B4293" s="10" t="s">
        <v>5331</v>
      </c>
      <c r="C4293" s="11" t="s">
        <v>1213</v>
      </c>
    </row>
    <row r="4294" spans="1:3" s="10" customFormat="1" ht="57">
      <c r="A4294" s="31" t="s">
        <v>11993</v>
      </c>
      <c r="B4294" s="10" t="s">
        <v>5332</v>
      </c>
      <c r="C4294" s="11" t="s">
        <v>5267</v>
      </c>
    </row>
    <row r="4295" spans="1:3" s="10" customFormat="1" ht="42.75">
      <c r="A4295" s="31" t="s">
        <v>11994</v>
      </c>
      <c r="B4295" s="10" t="s">
        <v>5333</v>
      </c>
      <c r="C4295" s="11" t="s">
        <v>3889</v>
      </c>
    </row>
    <row r="4296" spans="1:3" s="10" customFormat="1" ht="42.75">
      <c r="A4296" s="31" t="s">
        <v>11995</v>
      </c>
      <c r="B4296" s="10" t="s">
        <v>5334</v>
      </c>
      <c r="C4296" s="11" t="s">
        <v>5198</v>
      </c>
    </row>
    <row r="4297" spans="1:3" s="10" customFormat="1" ht="57">
      <c r="A4297" s="31" t="s">
        <v>11996</v>
      </c>
      <c r="B4297" s="10" t="s">
        <v>5335</v>
      </c>
      <c r="C4297" s="11" t="s">
        <v>5317</v>
      </c>
    </row>
    <row r="4298" spans="1:3" s="10" customFormat="1" ht="42.75">
      <c r="A4298" s="31" t="s">
        <v>8757</v>
      </c>
      <c r="B4298" s="10" t="s">
        <v>5336</v>
      </c>
      <c r="C4298" s="11" t="s">
        <v>1036</v>
      </c>
    </row>
    <row r="4299" spans="1:3" s="10" customFormat="1" ht="42.75">
      <c r="A4299" s="31" t="s">
        <v>11997</v>
      </c>
      <c r="B4299" s="10" t="s">
        <v>5337</v>
      </c>
      <c r="C4299" s="11" t="s">
        <v>5198</v>
      </c>
    </row>
    <row r="4300" spans="1:3" s="10" customFormat="1" ht="57">
      <c r="A4300" s="31" t="s">
        <v>11998</v>
      </c>
      <c r="B4300" s="10" t="s">
        <v>5338</v>
      </c>
      <c r="C4300" s="11" t="s">
        <v>5317</v>
      </c>
    </row>
    <row r="4301" spans="1:3" s="10" customFormat="1" ht="42.75">
      <c r="A4301" s="31" t="s">
        <v>11999</v>
      </c>
      <c r="B4301" s="10" t="s">
        <v>5339</v>
      </c>
      <c r="C4301" s="11" t="s">
        <v>4544</v>
      </c>
    </row>
    <row r="4302" spans="1:3" s="10" customFormat="1">
      <c r="A4302" s="31" t="s">
        <v>12000</v>
      </c>
      <c r="B4302" s="10" t="s">
        <v>5340</v>
      </c>
      <c r="C4302" s="11" t="s">
        <v>4345</v>
      </c>
    </row>
    <row r="4303" spans="1:3" s="10" customFormat="1" ht="42.75">
      <c r="A4303" s="31" t="s">
        <v>10836</v>
      </c>
      <c r="B4303" s="10" t="s">
        <v>5341</v>
      </c>
      <c r="C4303" s="11" t="s">
        <v>3889</v>
      </c>
    </row>
    <row r="4304" spans="1:3" s="10" customFormat="1" ht="28.5">
      <c r="A4304" s="31" t="s">
        <v>12001</v>
      </c>
      <c r="B4304" s="10" t="s">
        <v>5342</v>
      </c>
      <c r="C4304" s="11" t="s">
        <v>5343</v>
      </c>
    </row>
    <row r="4305" spans="1:3" s="10" customFormat="1">
      <c r="A4305" s="31" t="s">
        <v>12002</v>
      </c>
      <c r="B4305" s="10" t="s">
        <v>5344</v>
      </c>
      <c r="C4305" s="11" t="s">
        <v>4465</v>
      </c>
    </row>
    <row r="4306" spans="1:3" s="10" customFormat="1" ht="28.5">
      <c r="A4306" s="31" t="s">
        <v>12003</v>
      </c>
      <c r="B4306" s="10" t="s">
        <v>5345</v>
      </c>
      <c r="C4306" s="11" t="s">
        <v>999</v>
      </c>
    </row>
    <row r="4307" spans="1:3" s="10" customFormat="1" ht="28.5">
      <c r="A4307" s="31" t="s">
        <v>12004</v>
      </c>
      <c r="B4307" s="10" t="s">
        <v>5346</v>
      </c>
      <c r="C4307" s="11" t="s">
        <v>5343</v>
      </c>
    </row>
    <row r="4308" spans="1:3" s="10" customFormat="1" ht="28.5">
      <c r="A4308" s="31" t="s">
        <v>12005</v>
      </c>
      <c r="B4308" s="10" t="s">
        <v>5347</v>
      </c>
      <c r="C4308" s="11" t="s">
        <v>5348</v>
      </c>
    </row>
    <row r="4309" spans="1:3" s="10" customFormat="1" ht="28.5">
      <c r="A4309" s="31" t="s">
        <v>12006</v>
      </c>
      <c r="B4309" s="10" t="s">
        <v>5349</v>
      </c>
      <c r="C4309" s="11" t="s">
        <v>5343</v>
      </c>
    </row>
    <row r="4310" spans="1:3" s="10" customFormat="1" ht="42.75">
      <c r="A4310" s="31" t="s">
        <v>12007</v>
      </c>
      <c r="B4310" s="10" t="s">
        <v>5350</v>
      </c>
      <c r="C4310" s="11" t="s">
        <v>5198</v>
      </c>
    </row>
    <row r="4311" spans="1:3" s="10" customFormat="1" ht="28.5">
      <c r="A4311" s="31" t="s">
        <v>12008</v>
      </c>
      <c r="B4311" s="10" t="s">
        <v>5351</v>
      </c>
      <c r="C4311" s="11" t="s">
        <v>4241</v>
      </c>
    </row>
    <row r="4312" spans="1:3" s="10" customFormat="1" ht="42.75">
      <c r="A4312" s="31" t="s">
        <v>12009</v>
      </c>
      <c r="B4312" s="10" t="s">
        <v>5352</v>
      </c>
      <c r="C4312" s="11" t="s">
        <v>4459</v>
      </c>
    </row>
    <row r="4313" spans="1:3" s="10" customFormat="1">
      <c r="A4313" s="31" t="s">
        <v>12010</v>
      </c>
      <c r="B4313" s="10" t="s">
        <v>5353</v>
      </c>
      <c r="C4313" s="11" t="s">
        <v>831</v>
      </c>
    </row>
    <row r="4314" spans="1:3" s="10" customFormat="1" ht="42.75">
      <c r="A4314" s="31" t="s">
        <v>12011</v>
      </c>
      <c r="B4314" s="10" t="s">
        <v>5354</v>
      </c>
      <c r="C4314" s="11" t="s">
        <v>5198</v>
      </c>
    </row>
    <row r="4315" spans="1:3" s="10" customFormat="1" ht="28.5">
      <c r="A4315" s="31" t="s">
        <v>12012</v>
      </c>
      <c r="B4315" s="10" t="s">
        <v>5355</v>
      </c>
      <c r="C4315" s="11" t="s">
        <v>5343</v>
      </c>
    </row>
    <row r="4316" spans="1:3" s="10" customFormat="1" ht="57">
      <c r="A4316" s="31" t="s">
        <v>12013</v>
      </c>
      <c r="B4316" s="10" t="s">
        <v>5356</v>
      </c>
      <c r="C4316" s="11" t="s">
        <v>5317</v>
      </c>
    </row>
    <row r="4317" spans="1:3" s="10" customFormat="1">
      <c r="A4317" s="31" t="s">
        <v>12014</v>
      </c>
      <c r="B4317" s="10" t="s">
        <v>5357</v>
      </c>
      <c r="C4317" s="11" t="s">
        <v>4345</v>
      </c>
    </row>
    <row r="4318" spans="1:3" s="10" customFormat="1" ht="42.75">
      <c r="A4318" s="31" t="s">
        <v>12015</v>
      </c>
      <c r="B4318" s="10" t="s">
        <v>5358</v>
      </c>
      <c r="C4318" s="11" t="s">
        <v>5198</v>
      </c>
    </row>
    <row r="4319" spans="1:3" s="10" customFormat="1" ht="42.75">
      <c r="A4319" s="31" t="s">
        <v>12016</v>
      </c>
      <c r="B4319" s="10" t="s">
        <v>5359</v>
      </c>
      <c r="C4319" s="11" t="s">
        <v>5198</v>
      </c>
    </row>
    <row r="4320" spans="1:3" s="10" customFormat="1" ht="42.75">
      <c r="A4320" s="31" t="s">
        <v>12017</v>
      </c>
      <c r="B4320" s="10" t="s">
        <v>5360</v>
      </c>
      <c r="C4320" s="11" t="s">
        <v>802</v>
      </c>
    </row>
    <row r="4321" spans="1:3" s="10" customFormat="1" ht="28.5">
      <c r="A4321" s="31" t="s">
        <v>12018</v>
      </c>
      <c r="B4321" s="10" t="s">
        <v>5361</v>
      </c>
      <c r="C4321" s="11" t="s">
        <v>5362</v>
      </c>
    </row>
    <row r="4322" spans="1:3" s="10" customFormat="1">
      <c r="A4322" s="31" t="s">
        <v>12019</v>
      </c>
      <c r="B4322" s="10" t="s">
        <v>5363</v>
      </c>
      <c r="C4322" s="11" t="s">
        <v>4668</v>
      </c>
    </row>
    <row r="4323" spans="1:3" s="10" customFormat="1" ht="42.75">
      <c r="A4323" s="31" t="s">
        <v>12020</v>
      </c>
      <c r="B4323" s="10" t="s">
        <v>5364</v>
      </c>
      <c r="C4323" s="11" t="s">
        <v>1148</v>
      </c>
    </row>
    <row r="4324" spans="1:3" s="10" customFormat="1" ht="42.75">
      <c r="A4324" s="31" t="s">
        <v>12021</v>
      </c>
      <c r="B4324" s="10" t="s">
        <v>5365</v>
      </c>
      <c r="C4324" s="11" t="s">
        <v>4782</v>
      </c>
    </row>
    <row r="4325" spans="1:3" s="10" customFormat="1" ht="42.75">
      <c r="A4325" s="31" t="s">
        <v>12022</v>
      </c>
      <c r="B4325" s="10" t="s">
        <v>5366</v>
      </c>
      <c r="C4325" s="11" t="s">
        <v>4459</v>
      </c>
    </row>
    <row r="4326" spans="1:3" s="10" customFormat="1" ht="42.75">
      <c r="A4326" s="31" t="s">
        <v>12023</v>
      </c>
      <c r="B4326" s="10" t="s">
        <v>5367</v>
      </c>
      <c r="C4326" s="11" t="s">
        <v>5368</v>
      </c>
    </row>
    <row r="4327" spans="1:3" s="10" customFormat="1" ht="42.75">
      <c r="A4327" s="31" t="s">
        <v>12024</v>
      </c>
      <c r="B4327" s="10" t="s">
        <v>5369</v>
      </c>
      <c r="C4327" s="11" t="s">
        <v>5198</v>
      </c>
    </row>
    <row r="4328" spans="1:3" s="10" customFormat="1" ht="42.75">
      <c r="A4328" s="31" t="s">
        <v>12025</v>
      </c>
      <c r="B4328" s="10" t="s">
        <v>5370</v>
      </c>
      <c r="C4328" s="11" t="s">
        <v>5237</v>
      </c>
    </row>
    <row r="4329" spans="1:3" s="10" customFormat="1" ht="42.75">
      <c r="A4329" s="31" t="s">
        <v>10943</v>
      </c>
      <c r="B4329" s="10" t="s">
        <v>5371</v>
      </c>
      <c r="C4329" s="11" t="s">
        <v>3889</v>
      </c>
    </row>
    <row r="4330" spans="1:3" s="10" customFormat="1" ht="42.75">
      <c r="A4330" s="31" t="s">
        <v>11260</v>
      </c>
      <c r="B4330" s="10" t="s">
        <v>5372</v>
      </c>
      <c r="C4330" s="11" t="s">
        <v>3889</v>
      </c>
    </row>
    <row r="4331" spans="1:3" s="10" customFormat="1" ht="28.5">
      <c r="A4331" s="31" t="s">
        <v>12026</v>
      </c>
      <c r="B4331" s="10" t="s">
        <v>5373</v>
      </c>
      <c r="C4331" s="11" t="s">
        <v>4327</v>
      </c>
    </row>
    <row r="4332" spans="1:3" s="10" customFormat="1" ht="42.75">
      <c r="A4332" s="31" t="s">
        <v>12027</v>
      </c>
      <c r="B4332" s="10" t="s">
        <v>5374</v>
      </c>
      <c r="C4332" s="11" t="s">
        <v>3889</v>
      </c>
    </row>
    <row r="4333" spans="1:3" s="10" customFormat="1" ht="28.5">
      <c r="A4333" s="31" t="s">
        <v>12028</v>
      </c>
      <c r="B4333" s="10" t="s">
        <v>5375</v>
      </c>
      <c r="C4333" s="11" t="s">
        <v>5182</v>
      </c>
    </row>
    <row r="4334" spans="1:3" s="10" customFormat="1">
      <c r="A4334" s="31" t="s">
        <v>12029</v>
      </c>
      <c r="B4334" s="10" t="s">
        <v>5376</v>
      </c>
      <c r="C4334" s="11" t="s">
        <v>4525</v>
      </c>
    </row>
    <row r="4335" spans="1:3" s="10" customFormat="1" ht="57">
      <c r="A4335" s="31" t="s">
        <v>12030</v>
      </c>
      <c r="B4335" s="10" t="s">
        <v>5377</v>
      </c>
      <c r="C4335" s="11" t="s">
        <v>1213</v>
      </c>
    </row>
    <row r="4336" spans="1:3" s="10" customFormat="1" ht="42.75">
      <c r="A4336" s="31" t="s">
        <v>12031</v>
      </c>
      <c r="B4336" s="10" t="s">
        <v>5378</v>
      </c>
      <c r="C4336" s="11" t="s">
        <v>4478</v>
      </c>
    </row>
    <row r="4337" spans="1:3" s="10" customFormat="1" ht="28.5">
      <c r="A4337" s="31" t="s">
        <v>12032</v>
      </c>
      <c r="B4337" s="10" t="s">
        <v>5379</v>
      </c>
      <c r="C4337" s="11" t="s">
        <v>767</v>
      </c>
    </row>
    <row r="4338" spans="1:3" s="10" customFormat="1">
      <c r="A4338" s="31" t="s">
        <v>8641</v>
      </c>
      <c r="B4338" s="10" t="s">
        <v>5380</v>
      </c>
      <c r="C4338" s="11" t="s">
        <v>831</v>
      </c>
    </row>
    <row r="4339" spans="1:3" s="10" customFormat="1">
      <c r="A4339" s="31" t="s">
        <v>12033</v>
      </c>
      <c r="B4339" s="10" t="s">
        <v>5381</v>
      </c>
      <c r="C4339" s="11" t="s">
        <v>831</v>
      </c>
    </row>
    <row r="4340" spans="1:3" s="10" customFormat="1" ht="42.75">
      <c r="A4340" s="31" t="s">
        <v>12034</v>
      </c>
      <c r="B4340" s="10" t="s">
        <v>5382</v>
      </c>
      <c r="C4340" s="11" t="s">
        <v>1025</v>
      </c>
    </row>
    <row r="4341" spans="1:3" s="10" customFormat="1" ht="42.75">
      <c r="A4341" s="31" t="s">
        <v>12035</v>
      </c>
      <c r="B4341" s="10" t="s">
        <v>5383</v>
      </c>
      <c r="C4341" s="11" t="s">
        <v>5198</v>
      </c>
    </row>
    <row r="4342" spans="1:3" s="10" customFormat="1" ht="42.75">
      <c r="A4342" s="31" t="s">
        <v>12036</v>
      </c>
      <c r="B4342" s="10" t="s">
        <v>5384</v>
      </c>
      <c r="C4342" s="11" t="s">
        <v>5198</v>
      </c>
    </row>
    <row r="4343" spans="1:3" s="10" customFormat="1" ht="42.75">
      <c r="A4343" s="31" t="s">
        <v>12037</v>
      </c>
      <c r="B4343" s="10" t="s">
        <v>5385</v>
      </c>
      <c r="C4343" s="11" t="s">
        <v>5250</v>
      </c>
    </row>
    <row r="4344" spans="1:3" s="10" customFormat="1">
      <c r="A4344" s="31" t="s">
        <v>12038</v>
      </c>
      <c r="B4344" s="10" t="s">
        <v>5386</v>
      </c>
      <c r="C4344" s="11" t="s">
        <v>4668</v>
      </c>
    </row>
    <row r="4345" spans="1:3" s="10" customFormat="1" ht="42.75">
      <c r="A4345" s="31" t="s">
        <v>12039</v>
      </c>
      <c r="B4345" s="10" t="s">
        <v>5387</v>
      </c>
      <c r="C4345" s="11" t="s">
        <v>5198</v>
      </c>
    </row>
    <row r="4346" spans="1:3" s="10" customFormat="1" ht="28.5">
      <c r="A4346" s="31" t="s">
        <v>12040</v>
      </c>
      <c r="B4346" s="10" t="s">
        <v>5388</v>
      </c>
      <c r="C4346" s="11" t="s">
        <v>888</v>
      </c>
    </row>
    <row r="4347" spans="1:3" s="10" customFormat="1" ht="57">
      <c r="A4347" s="31" t="s">
        <v>12041</v>
      </c>
      <c r="B4347" s="10" t="s">
        <v>5389</v>
      </c>
      <c r="C4347" s="11" t="s">
        <v>825</v>
      </c>
    </row>
    <row r="4348" spans="1:3" s="10" customFormat="1" ht="57">
      <c r="A4348" s="31" t="s">
        <v>12042</v>
      </c>
      <c r="B4348" s="10" t="s">
        <v>5390</v>
      </c>
      <c r="C4348" s="11" t="s">
        <v>5298</v>
      </c>
    </row>
    <row r="4349" spans="1:3" s="10" customFormat="1" ht="57">
      <c r="A4349" s="31" t="s">
        <v>12043</v>
      </c>
      <c r="B4349" s="10" t="s">
        <v>5391</v>
      </c>
      <c r="C4349" s="11" t="s">
        <v>5289</v>
      </c>
    </row>
    <row r="4350" spans="1:3" s="10" customFormat="1" ht="42.75">
      <c r="A4350" s="31" t="s">
        <v>12044</v>
      </c>
      <c r="B4350" s="10" t="s">
        <v>5392</v>
      </c>
      <c r="C4350" s="11" t="s">
        <v>5198</v>
      </c>
    </row>
    <row r="4351" spans="1:3" s="10" customFormat="1" ht="28.5">
      <c r="A4351" s="31" t="s">
        <v>12045</v>
      </c>
      <c r="B4351" s="10" t="s">
        <v>5393</v>
      </c>
      <c r="C4351" s="11" t="s">
        <v>5362</v>
      </c>
    </row>
    <row r="4352" spans="1:3" s="10" customFormat="1" ht="42.75">
      <c r="A4352" s="31" t="s">
        <v>12046</v>
      </c>
      <c r="B4352" s="10" t="s">
        <v>5394</v>
      </c>
      <c r="C4352" s="11" t="s">
        <v>5198</v>
      </c>
    </row>
    <row r="4353" spans="1:3" s="10" customFormat="1" ht="28.5">
      <c r="A4353" s="31" t="s">
        <v>12047</v>
      </c>
      <c r="B4353" s="10" t="s">
        <v>5395</v>
      </c>
      <c r="C4353" s="11" t="s">
        <v>5182</v>
      </c>
    </row>
    <row r="4354" spans="1:3" s="10" customFormat="1" ht="28.5">
      <c r="A4354" s="31" t="s">
        <v>8342</v>
      </c>
      <c r="B4354" s="10" t="s">
        <v>5396</v>
      </c>
      <c r="C4354" s="11" t="s">
        <v>769</v>
      </c>
    </row>
    <row r="4355" spans="1:3" s="10" customFormat="1" ht="28.5">
      <c r="A4355" s="31" t="s">
        <v>12048</v>
      </c>
      <c r="B4355" s="10" t="s">
        <v>5397</v>
      </c>
      <c r="C4355" s="11" t="s">
        <v>5398</v>
      </c>
    </row>
    <row r="4356" spans="1:3" s="10" customFormat="1" ht="42.75">
      <c r="A4356" s="31" t="s">
        <v>12049</v>
      </c>
      <c r="B4356" s="10" t="s">
        <v>5399</v>
      </c>
      <c r="C4356" s="11" t="s">
        <v>802</v>
      </c>
    </row>
    <row r="4357" spans="1:3" s="10" customFormat="1" ht="42.75">
      <c r="A4357" s="31" t="s">
        <v>12050</v>
      </c>
      <c r="B4357" s="10" t="s">
        <v>5400</v>
      </c>
      <c r="C4357" s="11" t="s">
        <v>3889</v>
      </c>
    </row>
    <row r="4358" spans="1:3" s="10" customFormat="1" ht="42.75">
      <c r="A4358" s="31" t="s">
        <v>12051</v>
      </c>
      <c r="B4358" s="10" t="s">
        <v>5401</v>
      </c>
      <c r="C4358" s="11" t="s">
        <v>4459</v>
      </c>
    </row>
    <row r="4359" spans="1:3" s="10" customFormat="1" ht="28.5">
      <c r="A4359" s="31" t="s">
        <v>12052</v>
      </c>
      <c r="B4359" s="10" t="s">
        <v>5402</v>
      </c>
      <c r="C4359" s="11" t="s">
        <v>767</v>
      </c>
    </row>
    <row r="4360" spans="1:3" s="10" customFormat="1" ht="42.75">
      <c r="A4360" s="31" t="s">
        <v>12053</v>
      </c>
      <c r="B4360" s="10" t="s">
        <v>5403</v>
      </c>
      <c r="C4360" s="11" t="s">
        <v>2588</v>
      </c>
    </row>
    <row r="4361" spans="1:3" s="10" customFormat="1">
      <c r="A4361" s="31" t="s">
        <v>12054</v>
      </c>
      <c r="B4361" s="10" t="s">
        <v>5404</v>
      </c>
      <c r="C4361" s="11" t="s">
        <v>4525</v>
      </c>
    </row>
    <row r="4362" spans="1:3" s="10" customFormat="1" ht="28.5">
      <c r="A4362" s="31" t="s">
        <v>12055</v>
      </c>
      <c r="B4362" s="10" t="s">
        <v>5405</v>
      </c>
      <c r="C4362" s="11" t="s">
        <v>767</v>
      </c>
    </row>
    <row r="4363" spans="1:3" s="10" customFormat="1" ht="42.75">
      <c r="A4363" s="31" t="s">
        <v>8624</v>
      </c>
      <c r="B4363" s="10" t="s">
        <v>5406</v>
      </c>
      <c r="C4363" s="11" t="s">
        <v>802</v>
      </c>
    </row>
    <row r="4364" spans="1:3" s="10" customFormat="1" ht="42.75">
      <c r="A4364" s="31" t="s">
        <v>12056</v>
      </c>
      <c r="B4364" s="10" t="s">
        <v>5407</v>
      </c>
      <c r="C4364" s="11" t="s">
        <v>5368</v>
      </c>
    </row>
    <row r="4365" spans="1:3" s="10" customFormat="1" ht="42.75">
      <c r="A4365" s="31" t="s">
        <v>12057</v>
      </c>
      <c r="B4365" s="10" t="s">
        <v>5408</v>
      </c>
      <c r="C4365" s="11" t="s">
        <v>5368</v>
      </c>
    </row>
    <row r="4366" spans="1:3" s="10" customFormat="1" ht="28.5">
      <c r="A4366" s="31" t="s">
        <v>12058</v>
      </c>
      <c r="B4366" s="10" t="s">
        <v>5409</v>
      </c>
      <c r="C4366" s="11" t="s">
        <v>5362</v>
      </c>
    </row>
    <row r="4367" spans="1:3" s="10" customFormat="1" ht="28.5">
      <c r="A4367" s="31" t="s">
        <v>12059</v>
      </c>
      <c r="B4367" s="10" t="s">
        <v>5410</v>
      </c>
      <c r="C4367" s="11" t="s">
        <v>5411</v>
      </c>
    </row>
    <row r="4368" spans="1:3" s="10" customFormat="1" ht="28.5">
      <c r="A4368" s="31" t="s">
        <v>12060</v>
      </c>
      <c r="B4368" s="10" t="s">
        <v>5412</v>
      </c>
      <c r="C4368" s="11" t="s">
        <v>1054</v>
      </c>
    </row>
    <row r="4369" spans="1:3" s="10" customFormat="1" ht="57">
      <c r="A4369" s="31" t="s">
        <v>12061</v>
      </c>
      <c r="B4369" s="10" t="s">
        <v>5413</v>
      </c>
      <c r="C4369" s="11" t="s">
        <v>971</v>
      </c>
    </row>
    <row r="4370" spans="1:3" s="10" customFormat="1" ht="42.75">
      <c r="A4370" s="31" t="s">
        <v>12062</v>
      </c>
      <c r="B4370" s="10" t="s">
        <v>5414</v>
      </c>
      <c r="C4370" s="11" t="s">
        <v>1036</v>
      </c>
    </row>
    <row r="4371" spans="1:3" s="10" customFormat="1" ht="28.5">
      <c r="A4371" s="31" t="s">
        <v>12063</v>
      </c>
      <c r="B4371" s="10" t="s">
        <v>5415</v>
      </c>
      <c r="C4371" s="11" t="s">
        <v>767</v>
      </c>
    </row>
    <row r="4372" spans="1:3" s="10" customFormat="1">
      <c r="A4372" s="31" t="s">
        <v>12064</v>
      </c>
      <c r="B4372" s="10" t="s">
        <v>5416</v>
      </c>
      <c r="C4372" s="11" t="s">
        <v>831</v>
      </c>
    </row>
    <row r="4373" spans="1:3" s="10" customFormat="1" ht="57">
      <c r="A4373" s="31" t="s">
        <v>12065</v>
      </c>
      <c r="B4373" s="10" t="s">
        <v>5417</v>
      </c>
      <c r="C4373" s="11" t="s">
        <v>971</v>
      </c>
    </row>
    <row r="4374" spans="1:3" s="10" customFormat="1">
      <c r="A4374" s="31" t="s">
        <v>12066</v>
      </c>
      <c r="B4374" s="10" t="s">
        <v>5418</v>
      </c>
      <c r="C4374" s="11" t="s">
        <v>4525</v>
      </c>
    </row>
    <row r="4375" spans="1:3" s="10" customFormat="1" ht="57">
      <c r="A4375" s="31" t="s">
        <v>12067</v>
      </c>
      <c r="B4375" s="10" t="s">
        <v>5419</v>
      </c>
      <c r="C4375" s="11" t="s">
        <v>5317</v>
      </c>
    </row>
    <row r="4376" spans="1:3" s="10" customFormat="1" ht="42.75">
      <c r="A4376" s="31" t="s">
        <v>12068</v>
      </c>
      <c r="B4376" s="10" t="s">
        <v>5420</v>
      </c>
      <c r="C4376" s="11" t="s">
        <v>1036</v>
      </c>
    </row>
    <row r="4377" spans="1:3" s="10" customFormat="1" ht="42.75">
      <c r="A4377" s="31" t="s">
        <v>12069</v>
      </c>
      <c r="B4377" s="10" t="s">
        <v>5421</v>
      </c>
      <c r="C4377" s="11" t="s">
        <v>5198</v>
      </c>
    </row>
    <row r="4378" spans="1:3" s="10" customFormat="1" ht="57">
      <c r="A4378" s="31" t="s">
        <v>12070</v>
      </c>
      <c r="B4378" s="10" t="s">
        <v>5422</v>
      </c>
      <c r="C4378" s="11" t="s">
        <v>971</v>
      </c>
    </row>
    <row r="4379" spans="1:3" s="10" customFormat="1" ht="28.5">
      <c r="A4379" s="31" t="s">
        <v>12071</v>
      </c>
      <c r="B4379" s="10" t="s">
        <v>5423</v>
      </c>
      <c r="C4379" s="11" t="s">
        <v>4928</v>
      </c>
    </row>
    <row r="4380" spans="1:3" s="10" customFormat="1">
      <c r="A4380" s="31" t="s">
        <v>12072</v>
      </c>
      <c r="B4380" s="10" t="s">
        <v>5424</v>
      </c>
      <c r="C4380" s="11" t="s">
        <v>4525</v>
      </c>
    </row>
    <row r="4381" spans="1:3" s="10" customFormat="1" ht="42.75">
      <c r="A4381" s="31" t="s">
        <v>12073</v>
      </c>
      <c r="B4381" s="10" t="s">
        <v>5425</v>
      </c>
      <c r="C4381" s="11" t="s">
        <v>5198</v>
      </c>
    </row>
    <row r="4382" spans="1:3" s="10" customFormat="1" ht="28.5">
      <c r="A4382" s="31" t="s">
        <v>12074</v>
      </c>
      <c r="B4382" s="10" t="s">
        <v>5426</v>
      </c>
      <c r="C4382" s="11" t="s">
        <v>4327</v>
      </c>
    </row>
    <row r="4383" spans="1:3" s="10" customFormat="1">
      <c r="A4383" s="31" t="s">
        <v>12075</v>
      </c>
      <c r="B4383" s="10" t="s">
        <v>5427</v>
      </c>
      <c r="C4383" s="11" t="s">
        <v>4465</v>
      </c>
    </row>
    <row r="4384" spans="1:3" s="10" customFormat="1" ht="42.75">
      <c r="A4384" s="31" t="s">
        <v>12076</v>
      </c>
      <c r="B4384" s="10" t="s">
        <v>5428</v>
      </c>
      <c r="C4384" s="11" t="s">
        <v>5429</v>
      </c>
    </row>
    <row r="4385" spans="1:3" s="10" customFormat="1" ht="28.5">
      <c r="A4385" s="31" t="s">
        <v>12077</v>
      </c>
      <c r="B4385" s="10" t="s">
        <v>5430</v>
      </c>
      <c r="C4385" s="11" t="s">
        <v>767</v>
      </c>
    </row>
    <row r="4386" spans="1:3" s="10" customFormat="1" ht="57">
      <c r="A4386" s="31" t="s">
        <v>12078</v>
      </c>
      <c r="B4386" s="10" t="s">
        <v>5431</v>
      </c>
      <c r="C4386" s="11" t="s">
        <v>971</v>
      </c>
    </row>
    <row r="4387" spans="1:3" s="10" customFormat="1" ht="28.5">
      <c r="A4387" s="31" t="s">
        <v>8608</v>
      </c>
      <c r="B4387" s="10" t="s">
        <v>5432</v>
      </c>
      <c r="C4387" s="11" t="s">
        <v>769</v>
      </c>
    </row>
    <row r="4388" spans="1:3" s="10" customFormat="1">
      <c r="A4388" s="31" t="s">
        <v>12079</v>
      </c>
      <c r="B4388" s="10" t="s">
        <v>5433</v>
      </c>
      <c r="C4388" s="11" t="s">
        <v>4525</v>
      </c>
    </row>
    <row r="4389" spans="1:3" s="10" customFormat="1" ht="28.5">
      <c r="A4389" s="31" t="s">
        <v>12080</v>
      </c>
      <c r="B4389" s="10" t="s">
        <v>5434</v>
      </c>
      <c r="C4389" s="11" t="s">
        <v>956</v>
      </c>
    </row>
    <row r="4390" spans="1:3" s="10" customFormat="1" ht="28.5">
      <c r="A4390" s="31" t="s">
        <v>12081</v>
      </c>
      <c r="B4390" s="10" t="s">
        <v>5435</v>
      </c>
      <c r="C4390" s="11" t="s">
        <v>5436</v>
      </c>
    </row>
    <row r="4391" spans="1:3" s="10" customFormat="1">
      <c r="A4391" s="31" t="s">
        <v>12082</v>
      </c>
      <c r="B4391" s="10" t="s">
        <v>5437</v>
      </c>
      <c r="C4391" s="11" t="s">
        <v>4525</v>
      </c>
    </row>
    <row r="4392" spans="1:3" s="10" customFormat="1">
      <c r="A4392" s="31" t="s">
        <v>12083</v>
      </c>
      <c r="B4392" s="10" t="s">
        <v>5438</v>
      </c>
      <c r="C4392" s="11" t="s">
        <v>4525</v>
      </c>
    </row>
    <row r="4393" spans="1:3" s="10" customFormat="1" ht="42.75">
      <c r="A4393" s="31" t="s">
        <v>12084</v>
      </c>
      <c r="B4393" s="10" t="s">
        <v>5439</v>
      </c>
      <c r="C4393" s="11" t="s">
        <v>5198</v>
      </c>
    </row>
    <row r="4394" spans="1:3" s="10" customFormat="1">
      <c r="A4394" s="31" t="s">
        <v>12085</v>
      </c>
      <c r="B4394" s="10" t="s">
        <v>5440</v>
      </c>
      <c r="C4394" s="11" t="s">
        <v>831</v>
      </c>
    </row>
    <row r="4395" spans="1:3" s="10" customFormat="1">
      <c r="A4395" s="31" t="s">
        <v>12086</v>
      </c>
      <c r="B4395" s="10" t="s">
        <v>5441</v>
      </c>
      <c r="C4395" s="11" t="s">
        <v>4525</v>
      </c>
    </row>
    <row r="4396" spans="1:3" s="10" customFormat="1">
      <c r="A4396" s="31" t="s">
        <v>12087</v>
      </c>
      <c r="B4396" s="10" t="s">
        <v>5442</v>
      </c>
      <c r="C4396" s="11" t="s">
        <v>4525</v>
      </c>
    </row>
    <row r="4397" spans="1:3" s="10" customFormat="1" ht="28.5">
      <c r="A4397" s="31" t="s">
        <v>12088</v>
      </c>
      <c r="B4397" s="10" t="s">
        <v>5443</v>
      </c>
      <c r="C4397" s="11" t="s">
        <v>767</v>
      </c>
    </row>
    <row r="4398" spans="1:3" s="10" customFormat="1" ht="28.5">
      <c r="A4398" s="31" t="s">
        <v>12089</v>
      </c>
      <c r="B4398" s="10" t="s">
        <v>5444</v>
      </c>
      <c r="C4398" s="11" t="s">
        <v>767</v>
      </c>
    </row>
    <row r="4399" spans="1:3" s="10" customFormat="1" ht="57">
      <c r="A4399" s="31" t="s">
        <v>12090</v>
      </c>
      <c r="B4399" s="10" t="s">
        <v>5445</v>
      </c>
      <c r="C4399" s="11" t="s">
        <v>971</v>
      </c>
    </row>
    <row r="4400" spans="1:3" s="10" customFormat="1" ht="57">
      <c r="A4400" s="31" t="s">
        <v>12091</v>
      </c>
      <c r="B4400" s="10" t="s">
        <v>5446</v>
      </c>
      <c r="C4400" s="11" t="s">
        <v>971</v>
      </c>
    </row>
    <row r="4401" spans="1:3" s="10" customFormat="1" ht="28.5">
      <c r="A4401" s="31" t="s">
        <v>12092</v>
      </c>
      <c r="B4401" s="10" t="s">
        <v>5447</v>
      </c>
      <c r="C4401" s="11" t="s">
        <v>5362</v>
      </c>
    </row>
    <row r="4402" spans="1:3" s="10" customFormat="1" ht="28.5">
      <c r="A4402" s="31" t="s">
        <v>12093</v>
      </c>
      <c r="B4402" s="10" t="s">
        <v>5448</v>
      </c>
      <c r="C4402" s="11" t="s">
        <v>5362</v>
      </c>
    </row>
    <row r="4403" spans="1:3" s="10" customFormat="1" ht="57">
      <c r="A4403" s="31" t="s">
        <v>12094</v>
      </c>
      <c r="B4403" s="10" t="s">
        <v>5449</v>
      </c>
      <c r="C4403" s="11" t="s">
        <v>846</v>
      </c>
    </row>
    <row r="4404" spans="1:3" s="10" customFormat="1">
      <c r="A4404" s="31" t="s">
        <v>12095</v>
      </c>
      <c r="B4404" s="10" t="s">
        <v>5450</v>
      </c>
      <c r="C4404" s="11" t="s">
        <v>4525</v>
      </c>
    </row>
    <row r="4405" spans="1:3" s="10" customFormat="1" ht="57">
      <c r="A4405" s="31" t="s">
        <v>12096</v>
      </c>
      <c r="B4405" s="10" t="s">
        <v>5451</v>
      </c>
      <c r="C4405" s="11" t="s">
        <v>846</v>
      </c>
    </row>
    <row r="4406" spans="1:3" s="10" customFormat="1">
      <c r="A4406" s="31" t="s">
        <v>12097</v>
      </c>
      <c r="B4406" s="10" t="s">
        <v>5452</v>
      </c>
      <c r="C4406" s="11" t="s">
        <v>4525</v>
      </c>
    </row>
    <row r="4407" spans="1:3" s="10" customFormat="1">
      <c r="A4407" s="31" t="s">
        <v>12098</v>
      </c>
      <c r="B4407" s="10" t="s">
        <v>5453</v>
      </c>
      <c r="C4407" s="11" t="s">
        <v>4525</v>
      </c>
    </row>
    <row r="4408" spans="1:3" s="10" customFormat="1" ht="28.5">
      <c r="A4408" s="31" t="s">
        <v>11261</v>
      </c>
      <c r="B4408" s="10" t="s">
        <v>5454</v>
      </c>
      <c r="C4408" s="11" t="s">
        <v>4423</v>
      </c>
    </row>
    <row r="4409" spans="1:3" s="10" customFormat="1" ht="28.5">
      <c r="A4409" s="31" t="s">
        <v>12099</v>
      </c>
      <c r="B4409" s="10" t="s">
        <v>5455</v>
      </c>
      <c r="C4409" s="11" t="s">
        <v>999</v>
      </c>
    </row>
    <row r="4410" spans="1:3" s="10" customFormat="1" ht="28.5">
      <c r="A4410" s="31" t="s">
        <v>8606</v>
      </c>
      <c r="B4410" s="10" t="s">
        <v>5456</v>
      </c>
      <c r="C4410" s="11" t="s">
        <v>765</v>
      </c>
    </row>
    <row r="4411" spans="1:3" s="10" customFormat="1" ht="28.5">
      <c r="A4411" s="31" t="s">
        <v>8380</v>
      </c>
      <c r="B4411" s="10" t="s">
        <v>5457</v>
      </c>
      <c r="C4411" s="11" t="s">
        <v>5262</v>
      </c>
    </row>
    <row r="4412" spans="1:3" s="10" customFormat="1" ht="28.5">
      <c r="A4412" s="31" t="s">
        <v>12100</v>
      </c>
      <c r="B4412" s="10" t="s">
        <v>5458</v>
      </c>
      <c r="C4412" s="11" t="s">
        <v>767</v>
      </c>
    </row>
    <row r="4413" spans="1:3" s="10" customFormat="1" ht="57">
      <c r="A4413" s="31" t="s">
        <v>12101</v>
      </c>
      <c r="B4413" s="10" t="s">
        <v>5459</v>
      </c>
      <c r="C4413" s="11" t="s">
        <v>846</v>
      </c>
    </row>
    <row r="4414" spans="1:3" s="10" customFormat="1" ht="42.75">
      <c r="A4414" s="31" t="s">
        <v>12102</v>
      </c>
      <c r="B4414" s="10" t="s">
        <v>5460</v>
      </c>
      <c r="C4414" s="11" t="s">
        <v>5250</v>
      </c>
    </row>
    <row r="4415" spans="1:3" s="10" customFormat="1" ht="57">
      <c r="A4415" s="31" t="s">
        <v>12103</v>
      </c>
      <c r="B4415" s="10" t="s">
        <v>5461</v>
      </c>
      <c r="C4415" s="11" t="s">
        <v>846</v>
      </c>
    </row>
    <row r="4416" spans="1:3" s="10" customFormat="1" ht="28.5">
      <c r="A4416" s="31" t="s">
        <v>12104</v>
      </c>
      <c r="B4416" s="10" t="s">
        <v>5462</v>
      </c>
      <c r="C4416" s="11" t="s">
        <v>1154</v>
      </c>
    </row>
    <row r="4417" spans="1:3" s="10" customFormat="1" ht="42.75">
      <c r="A4417" s="31" t="s">
        <v>12105</v>
      </c>
      <c r="B4417" s="10" t="s">
        <v>5463</v>
      </c>
      <c r="C4417" s="11" t="s">
        <v>5429</v>
      </c>
    </row>
    <row r="4418" spans="1:3" s="10" customFormat="1" ht="42.75">
      <c r="A4418" s="31" t="s">
        <v>12106</v>
      </c>
      <c r="B4418" s="10" t="s">
        <v>5464</v>
      </c>
      <c r="C4418" s="11" t="s">
        <v>5465</v>
      </c>
    </row>
    <row r="4419" spans="1:3" s="10" customFormat="1" ht="42.75">
      <c r="A4419" s="31" t="s">
        <v>12107</v>
      </c>
      <c r="B4419" s="10" t="s">
        <v>5466</v>
      </c>
      <c r="C4419" s="11" t="s">
        <v>5243</v>
      </c>
    </row>
    <row r="4420" spans="1:3" s="10" customFormat="1" ht="28.5">
      <c r="A4420" s="31" t="s">
        <v>12108</v>
      </c>
      <c r="B4420" s="10" t="s">
        <v>5467</v>
      </c>
      <c r="C4420" s="11" t="s">
        <v>799</v>
      </c>
    </row>
    <row r="4421" spans="1:3" s="10" customFormat="1" ht="28.5">
      <c r="A4421" s="31" t="s">
        <v>12109</v>
      </c>
      <c r="B4421" s="10" t="s">
        <v>5468</v>
      </c>
      <c r="C4421" s="11" t="s">
        <v>767</v>
      </c>
    </row>
    <row r="4422" spans="1:3" s="10" customFormat="1" ht="57">
      <c r="A4422" s="31" t="s">
        <v>12110</v>
      </c>
      <c r="B4422" s="10" t="s">
        <v>5469</v>
      </c>
      <c r="C4422" s="11" t="s">
        <v>846</v>
      </c>
    </row>
    <row r="4423" spans="1:3" s="10" customFormat="1" ht="42.75">
      <c r="A4423" s="31" t="s">
        <v>12111</v>
      </c>
      <c r="B4423" s="10" t="s">
        <v>5470</v>
      </c>
      <c r="C4423" s="11" t="s">
        <v>5368</v>
      </c>
    </row>
    <row r="4424" spans="1:3" s="10" customFormat="1" ht="42.75">
      <c r="A4424" s="31" t="s">
        <v>12112</v>
      </c>
      <c r="B4424" s="10" t="s">
        <v>5471</v>
      </c>
      <c r="C4424" s="11" t="s">
        <v>5368</v>
      </c>
    </row>
    <row r="4425" spans="1:3" s="10" customFormat="1" ht="28.5">
      <c r="A4425" s="31" t="s">
        <v>8607</v>
      </c>
      <c r="B4425" s="10" t="s">
        <v>5472</v>
      </c>
      <c r="C4425" s="11" t="s">
        <v>765</v>
      </c>
    </row>
    <row r="4426" spans="1:3" s="10" customFormat="1" ht="42.75">
      <c r="A4426" s="31" t="s">
        <v>12113</v>
      </c>
      <c r="B4426" s="10" t="s">
        <v>5473</v>
      </c>
      <c r="C4426" s="11" t="s">
        <v>5429</v>
      </c>
    </row>
    <row r="4427" spans="1:3" s="10" customFormat="1" ht="42.75">
      <c r="A4427" s="31" t="s">
        <v>12114</v>
      </c>
      <c r="B4427" s="10" t="s">
        <v>5474</v>
      </c>
      <c r="C4427" s="11" t="s">
        <v>4459</v>
      </c>
    </row>
    <row r="4428" spans="1:3" s="10" customFormat="1" ht="42.75">
      <c r="A4428" s="31" t="s">
        <v>12115</v>
      </c>
      <c r="B4428" s="10" t="s">
        <v>5475</v>
      </c>
      <c r="C4428" s="11" t="s">
        <v>5476</v>
      </c>
    </row>
    <row r="4429" spans="1:3" s="10" customFormat="1" ht="28.5">
      <c r="A4429" s="31" t="s">
        <v>12116</v>
      </c>
      <c r="B4429" s="10" t="s">
        <v>5477</v>
      </c>
      <c r="C4429" s="11" t="s">
        <v>799</v>
      </c>
    </row>
    <row r="4430" spans="1:3" s="10" customFormat="1" ht="28.5">
      <c r="A4430" s="31" t="s">
        <v>12117</v>
      </c>
      <c r="B4430" s="10" t="s">
        <v>5478</v>
      </c>
      <c r="C4430" s="11" t="s">
        <v>5479</v>
      </c>
    </row>
    <row r="4431" spans="1:3" s="10" customFormat="1" ht="57">
      <c r="A4431" s="31" t="s">
        <v>12118</v>
      </c>
      <c r="B4431" s="10" t="s">
        <v>5480</v>
      </c>
      <c r="C4431" s="11" t="s">
        <v>846</v>
      </c>
    </row>
    <row r="4432" spans="1:3" s="10" customFormat="1" ht="28.5">
      <c r="A4432" s="31" t="s">
        <v>12119</v>
      </c>
      <c r="B4432" s="10" t="s">
        <v>5481</v>
      </c>
      <c r="C4432" s="11" t="s">
        <v>5479</v>
      </c>
    </row>
    <row r="4433" spans="1:3" s="10" customFormat="1" ht="42.75">
      <c r="A4433" s="31" t="s">
        <v>12120</v>
      </c>
      <c r="B4433" s="10" t="s">
        <v>5482</v>
      </c>
      <c r="C4433" s="11" t="s">
        <v>5476</v>
      </c>
    </row>
    <row r="4434" spans="1:3" s="10" customFormat="1" ht="28.5">
      <c r="A4434" s="31" t="s">
        <v>11459</v>
      </c>
      <c r="B4434" s="10" t="s">
        <v>5483</v>
      </c>
      <c r="C4434" s="11" t="s">
        <v>799</v>
      </c>
    </row>
    <row r="4435" spans="1:3" s="10" customFormat="1" ht="42.75">
      <c r="A4435" s="31" t="s">
        <v>12121</v>
      </c>
      <c r="B4435" s="10" t="s">
        <v>5484</v>
      </c>
      <c r="C4435" s="11" t="s">
        <v>4459</v>
      </c>
    </row>
    <row r="4436" spans="1:3" s="10" customFormat="1" ht="28.5">
      <c r="A4436" s="31" t="s">
        <v>12122</v>
      </c>
      <c r="B4436" s="10" t="s">
        <v>5485</v>
      </c>
      <c r="C4436" s="11" t="s">
        <v>799</v>
      </c>
    </row>
    <row r="4437" spans="1:3" s="10" customFormat="1" ht="57">
      <c r="A4437" s="31" t="s">
        <v>12123</v>
      </c>
      <c r="B4437" s="10" t="s">
        <v>5486</v>
      </c>
      <c r="C4437" s="11" t="s">
        <v>5487</v>
      </c>
    </row>
    <row r="4438" spans="1:3" s="10" customFormat="1" ht="42.75">
      <c r="A4438" s="31" t="s">
        <v>12124</v>
      </c>
      <c r="B4438" s="10" t="s">
        <v>5488</v>
      </c>
      <c r="C4438" s="11" t="s">
        <v>5429</v>
      </c>
    </row>
    <row r="4439" spans="1:3" s="10" customFormat="1">
      <c r="A4439" s="31" t="s">
        <v>12125</v>
      </c>
      <c r="B4439" s="10" t="s">
        <v>5489</v>
      </c>
      <c r="C4439" s="11" t="s">
        <v>4525</v>
      </c>
    </row>
    <row r="4440" spans="1:3" s="10" customFormat="1" ht="42.75">
      <c r="A4440" s="31" t="s">
        <v>12126</v>
      </c>
      <c r="B4440" s="10" t="s">
        <v>5490</v>
      </c>
      <c r="C4440" s="11" t="s">
        <v>5429</v>
      </c>
    </row>
    <row r="4441" spans="1:3" s="10" customFormat="1" ht="28.5">
      <c r="A4441" s="31" t="s">
        <v>12127</v>
      </c>
      <c r="B4441" s="10" t="s">
        <v>5491</v>
      </c>
      <c r="C4441" s="11" t="s">
        <v>767</v>
      </c>
    </row>
    <row r="4442" spans="1:3" s="10" customFormat="1" ht="42.75">
      <c r="A4442" s="31" t="s">
        <v>12128</v>
      </c>
      <c r="B4442" s="10" t="s">
        <v>5492</v>
      </c>
      <c r="C4442" s="11" t="s">
        <v>5476</v>
      </c>
    </row>
    <row r="4443" spans="1:3" s="10" customFormat="1" ht="28.5">
      <c r="A4443" s="31" t="s">
        <v>12129</v>
      </c>
      <c r="B4443" s="10" t="s">
        <v>5493</v>
      </c>
      <c r="C4443" s="11" t="s">
        <v>5494</v>
      </c>
    </row>
    <row r="4444" spans="1:3" s="10" customFormat="1" ht="42.75">
      <c r="A4444" s="31" t="s">
        <v>12130</v>
      </c>
      <c r="B4444" s="10" t="s">
        <v>5495</v>
      </c>
      <c r="C4444" s="11" t="s">
        <v>4459</v>
      </c>
    </row>
    <row r="4445" spans="1:3" s="10" customFormat="1">
      <c r="A4445" s="31" t="s">
        <v>12131</v>
      </c>
      <c r="B4445" s="10" t="s">
        <v>5496</v>
      </c>
      <c r="C4445" s="11" t="s">
        <v>4525</v>
      </c>
    </row>
    <row r="4446" spans="1:3" s="10" customFormat="1" ht="57">
      <c r="A4446" s="31" t="s">
        <v>12132</v>
      </c>
      <c r="B4446" s="10" t="s">
        <v>5497</v>
      </c>
      <c r="C4446" s="11" t="s">
        <v>971</v>
      </c>
    </row>
    <row r="4447" spans="1:3" s="10" customFormat="1" ht="28.5">
      <c r="A4447" s="31" t="s">
        <v>12133</v>
      </c>
      <c r="B4447" s="10" t="s">
        <v>5498</v>
      </c>
      <c r="C4447" s="11" t="s">
        <v>5499</v>
      </c>
    </row>
    <row r="4448" spans="1:3" s="10" customFormat="1" ht="28.5">
      <c r="A4448" s="31" t="s">
        <v>12134</v>
      </c>
      <c r="B4448" s="10" t="s">
        <v>5500</v>
      </c>
      <c r="C4448" s="11" t="s">
        <v>4928</v>
      </c>
    </row>
    <row r="4449" spans="1:3" s="10" customFormat="1" ht="28.5">
      <c r="A4449" s="31" t="s">
        <v>11459</v>
      </c>
      <c r="B4449" s="10" t="s">
        <v>5501</v>
      </c>
      <c r="C4449" s="11" t="s">
        <v>799</v>
      </c>
    </row>
    <row r="4450" spans="1:3" s="10" customFormat="1" ht="28.5">
      <c r="A4450" s="31" t="s">
        <v>12135</v>
      </c>
      <c r="B4450" s="10" t="s">
        <v>5502</v>
      </c>
      <c r="C4450" s="11" t="s">
        <v>5479</v>
      </c>
    </row>
    <row r="4451" spans="1:3" s="10" customFormat="1" ht="57">
      <c r="A4451" s="31" t="s">
        <v>12136</v>
      </c>
      <c r="B4451" s="10" t="s">
        <v>5503</v>
      </c>
      <c r="C4451" s="11" t="s">
        <v>5487</v>
      </c>
    </row>
    <row r="4452" spans="1:3" s="10" customFormat="1" ht="42.75">
      <c r="A4452" s="31" t="s">
        <v>12137</v>
      </c>
      <c r="B4452" s="10" t="s">
        <v>5504</v>
      </c>
      <c r="C4452" s="11" t="s">
        <v>5476</v>
      </c>
    </row>
    <row r="4453" spans="1:3" s="10" customFormat="1" ht="42.75">
      <c r="A4453" s="31" t="s">
        <v>12138</v>
      </c>
      <c r="B4453" s="10" t="s">
        <v>5505</v>
      </c>
      <c r="C4453" s="11" t="s">
        <v>5476</v>
      </c>
    </row>
    <row r="4454" spans="1:3" s="10" customFormat="1" ht="28.5">
      <c r="A4454" s="31" t="s">
        <v>8622</v>
      </c>
      <c r="B4454" s="10" t="s">
        <v>5506</v>
      </c>
      <c r="C4454" s="11" t="s">
        <v>799</v>
      </c>
    </row>
    <row r="4455" spans="1:3" s="10" customFormat="1" ht="57">
      <c r="A4455" s="31" t="s">
        <v>12139</v>
      </c>
      <c r="B4455" s="10" t="s">
        <v>5507</v>
      </c>
      <c r="C4455" s="11" t="s">
        <v>846</v>
      </c>
    </row>
    <row r="4456" spans="1:3" s="10" customFormat="1" ht="28.5">
      <c r="A4456" s="31" t="s">
        <v>12140</v>
      </c>
      <c r="B4456" s="10" t="s">
        <v>5508</v>
      </c>
      <c r="C4456" s="11" t="s">
        <v>767</v>
      </c>
    </row>
    <row r="4457" spans="1:3" s="10" customFormat="1" ht="57">
      <c r="A4457" s="31" t="s">
        <v>12141</v>
      </c>
      <c r="B4457" s="10" t="s">
        <v>5509</v>
      </c>
      <c r="C4457" s="11" t="s">
        <v>971</v>
      </c>
    </row>
    <row r="4458" spans="1:3" s="10" customFormat="1" ht="42.75">
      <c r="A4458" s="31" t="s">
        <v>12142</v>
      </c>
      <c r="B4458" s="10" t="s">
        <v>5510</v>
      </c>
      <c r="C4458" s="11" t="s">
        <v>5429</v>
      </c>
    </row>
    <row r="4459" spans="1:3" s="10" customFormat="1" ht="28.5">
      <c r="A4459" s="31" t="s">
        <v>12143</v>
      </c>
      <c r="B4459" s="10" t="s">
        <v>5511</v>
      </c>
      <c r="C4459" s="11" t="s">
        <v>5479</v>
      </c>
    </row>
    <row r="4460" spans="1:3" s="10" customFormat="1" ht="28.5">
      <c r="A4460" s="31" t="s">
        <v>12144</v>
      </c>
      <c r="B4460" s="10" t="s">
        <v>5512</v>
      </c>
      <c r="C4460" s="11" t="s">
        <v>799</v>
      </c>
    </row>
    <row r="4461" spans="1:3" s="10" customFormat="1" ht="28.5">
      <c r="A4461" s="31" t="s">
        <v>12145</v>
      </c>
      <c r="B4461" s="10" t="s">
        <v>5513</v>
      </c>
      <c r="C4461" s="11" t="s">
        <v>5479</v>
      </c>
    </row>
    <row r="4462" spans="1:3" s="10" customFormat="1" ht="28.5">
      <c r="A4462" s="31" t="s">
        <v>12146</v>
      </c>
      <c r="B4462" s="10" t="s">
        <v>5514</v>
      </c>
      <c r="C4462" s="11" t="s">
        <v>767</v>
      </c>
    </row>
    <row r="4463" spans="1:3" s="10" customFormat="1" ht="28.5">
      <c r="A4463" s="31" t="s">
        <v>11330</v>
      </c>
      <c r="B4463" s="10" t="s">
        <v>5515</v>
      </c>
      <c r="C4463" s="11" t="s">
        <v>4423</v>
      </c>
    </row>
    <row r="4464" spans="1:3" s="10" customFormat="1" ht="28.5">
      <c r="A4464" s="31" t="s">
        <v>12147</v>
      </c>
      <c r="B4464" s="10" t="s">
        <v>5516</v>
      </c>
      <c r="C4464" s="11" t="s">
        <v>799</v>
      </c>
    </row>
    <row r="4465" spans="1:3" s="10" customFormat="1" ht="42.75">
      <c r="A4465" s="31" t="s">
        <v>12148</v>
      </c>
      <c r="B4465" s="10" t="s">
        <v>5517</v>
      </c>
      <c r="C4465" s="11" t="s">
        <v>5429</v>
      </c>
    </row>
    <row r="4466" spans="1:3" s="10" customFormat="1" ht="28.5">
      <c r="A4466" s="31" t="s">
        <v>11374</v>
      </c>
      <c r="B4466" s="10" t="s">
        <v>5518</v>
      </c>
      <c r="C4466" s="11" t="s">
        <v>4423</v>
      </c>
    </row>
    <row r="4467" spans="1:3" s="10" customFormat="1" ht="28.5">
      <c r="A4467" s="31" t="s">
        <v>12149</v>
      </c>
      <c r="B4467" s="10" t="s">
        <v>5519</v>
      </c>
      <c r="C4467" s="11" t="s">
        <v>4928</v>
      </c>
    </row>
    <row r="4468" spans="1:3" s="10" customFormat="1" ht="28.5">
      <c r="A4468" s="31" t="s">
        <v>12150</v>
      </c>
      <c r="B4468" s="10" t="s">
        <v>5520</v>
      </c>
      <c r="C4468" s="11" t="s">
        <v>4928</v>
      </c>
    </row>
    <row r="4469" spans="1:3" s="10" customFormat="1" ht="28.5">
      <c r="A4469" s="31" t="s">
        <v>12151</v>
      </c>
      <c r="B4469" s="10" t="s">
        <v>5521</v>
      </c>
      <c r="C4469" s="11" t="s">
        <v>4928</v>
      </c>
    </row>
    <row r="4470" spans="1:3" s="10" customFormat="1">
      <c r="A4470" s="31" t="s">
        <v>12152</v>
      </c>
      <c r="B4470" s="10" t="s">
        <v>5522</v>
      </c>
      <c r="C4470" s="11" t="s">
        <v>4644</v>
      </c>
    </row>
    <row r="4471" spans="1:3" s="10" customFormat="1" ht="42.75">
      <c r="A4471" s="31" t="s">
        <v>12153</v>
      </c>
      <c r="B4471" s="10" t="s">
        <v>5523</v>
      </c>
      <c r="C4471" s="11" t="s">
        <v>5429</v>
      </c>
    </row>
    <row r="4472" spans="1:3" s="10" customFormat="1" ht="42.75">
      <c r="A4472" s="31" t="s">
        <v>12154</v>
      </c>
      <c r="B4472" s="10" t="s">
        <v>5524</v>
      </c>
      <c r="C4472" s="11" t="s">
        <v>5429</v>
      </c>
    </row>
    <row r="4473" spans="1:3" s="10" customFormat="1" ht="28.5">
      <c r="A4473" s="31" t="s">
        <v>12155</v>
      </c>
      <c r="B4473" s="10" t="s">
        <v>5525</v>
      </c>
      <c r="C4473" s="11" t="s">
        <v>4928</v>
      </c>
    </row>
    <row r="4474" spans="1:3" s="10" customFormat="1" ht="28.5">
      <c r="A4474" s="31" t="s">
        <v>12145</v>
      </c>
      <c r="B4474" s="10" t="s">
        <v>5526</v>
      </c>
      <c r="C4474" s="11" t="s">
        <v>5479</v>
      </c>
    </row>
    <row r="4475" spans="1:3" s="10" customFormat="1" ht="57">
      <c r="A4475" s="31" t="s">
        <v>12156</v>
      </c>
      <c r="B4475" s="10" t="s">
        <v>5527</v>
      </c>
      <c r="C4475" s="11" t="s">
        <v>846</v>
      </c>
    </row>
    <row r="4476" spans="1:3" s="10" customFormat="1" ht="28.5">
      <c r="A4476" s="31" t="s">
        <v>12157</v>
      </c>
      <c r="B4476" s="10" t="s">
        <v>5528</v>
      </c>
      <c r="C4476" s="11" t="s">
        <v>5479</v>
      </c>
    </row>
    <row r="4477" spans="1:3" s="10" customFormat="1" ht="42.75">
      <c r="A4477" s="31" t="s">
        <v>12158</v>
      </c>
      <c r="B4477" s="10" t="s">
        <v>5529</v>
      </c>
      <c r="C4477" s="11" t="s">
        <v>5429</v>
      </c>
    </row>
    <row r="4478" spans="1:3" s="10" customFormat="1">
      <c r="A4478" s="31" t="s">
        <v>12159</v>
      </c>
      <c r="B4478" s="10" t="s">
        <v>5530</v>
      </c>
      <c r="C4478" s="11" t="s">
        <v>5531</v>
      </c>
    </row>
    <row r="4479" spans="1:3" s="10" customFormat="1" ht="42.75">
      <c r="A4479" s="31" t="s">
        <v>12160</v>
      </c>
      <c r="B4479" s="10" t="s">
        <v>5532</v>
      </c>
      <c r="C4479" s="11" t="s">
        <v>5429</v>
      </c>
    </row>
    <row r="4480" spans="1:3" s="10" customFormat="1" ht="28.5">
      <c r="A4480" s="31" t="s">
        <v>12161</v>
      </c>
      <c r="B4480" s="10" t="s">
        <v>5533</v>
      </c>
      <c r="C4480" s="11" t="s">
        <v>4928</v>
      </c>
    </row>
    <row r="4481" spans="1:3" s="10" customFormat="1" ht="28.5">
      <c r="A4481" s="31" t="s">
        <v>12162</v>
      </c>
      <c r="B4481" s="10" t="s">
        <v>5534</v>
      </c>
      <c r="C4481" s="11" t="s">
        <v>5479</v>
      </c>
    </row>
    <row r="4482" spans="1:3" s="10" customFormat="1" ht="28.5">
      <c r="A4482" s="31" t="s">
        <v>12163</v>
      </c>
      <c r="B4482" s="10" t="s">
        <v>5535</v>
      </c>
      <c r="C4482" s="11" t="s">
        <v>799</v>
      </c>
    </row>
    <row r="4483" spans="1:3" s="10" customFormat="1" ht="28.5">
      <c r="A4483" s="31" t="s">
        <v>12164</v>
      </c>
      <c r="B4483" s="10" t="s">
        <v>5536</v>
      </c>
      <c r="C4483" s="11" t="s">
        <v>767</v>
      </c>
    </row>
    <row r="4484" spans="1:3" s="10" customFormat="1" ht="28.5">
      <c r="A4484" s="31" t="s">
        <v>12165</v>
      </c>
      <c r="B4484" s="10" t="s">
        <v>5537</v>
      </c>
      <c r="C4484" s="11" t="s">
        <v>4928</v>
      </c>
    </row>
    <row r="4485" spans="1:3" s="10" customFormat="1" ht="42.75">
      <c r="A4485" s="31" t="s">
        <v>12166</v>
      </c>
      <c r="B4485" s="10" t="s">
        <v>5538</v>
      </c>
      <c r="C4485" s="11" t="s">
        <v>5429</v>
      </c>
    </row>
    <row r="4486" spans="1:3" s="10" customFormat="1" ht="42.75">
      <c r="A4486" s="31" t="s">
        <v>12120</v>
      </c>
      <c r="B4486" s="10" t="s">
        <v>5539</v>
      </c>
      <c r="C4486" s="11" t="s">
        <v>5476</v>
      </c>
    </row>
    <row r="4487" spans="1:3" s="10" customFormat="1" ht="42.75">
      <c r="A4487" s="31" t="s">
        <v>12167</v>
      </c>
      <c r="B4487" s="10" t="s">
        <v>5540</v>
      </c>
      <c r="C4487" s="11" t="s">
        <v>5429</v>
      </c>
    </row>
    <row r="4488" spans="1:3" s="10" customFormat="1">
      <c r="A4488" s="31" t="s">
        <v>12168</v>
      </c>
      <c r="B4488" s="10" t="s">
        <v>5541</v>
      </c>
      <c r="C4488" s="11" t="s">
        <v>4644</v>
      </c>
    </row>
    <row r="4489" spans="1:3" s="10" customFormat="1" ht="42.75">
      <c r="A4489" s="31" t="s">
        <v>12169</v>
      </c>
      <c r="B4489" s="10" t="s">
        <v>5542</v>
      </c>
      <c r="C4489" s="11" t="s">
        <v>5429</v>
      </c>
    </row>
    <row r="4490" spans="1:3" s="10" customFormat="1" ht="42.75">
      <c r="A4490" s="31" t="s">
        <v>12170</v>
      </c>
      <c r="B4490" s="10" t="s">
        <v>5543</v>
      </c>
      <c r="C4490" s="11" t="s">
        <v>5465</v>
      </c>
    </row>
    <row r="4491" spans="1:3" s="10" customFormat="1" ht="28.5">
      <c r="A4491" s="31" t="s">
        <v>12171</v>
      </c>
      <c r="B4491" s="10" t="s">
        <v>5544</v>
      </c>
      <c r="C4491" s="11" t="s">
        <v>5545</v>
      </c>
    </row>
    <row r="4492" spans="1:3" s="10" customFormat="1">
      <c r="A4492" s="31" t="s">
        <v>12172</v>
      </c>
      <c r="B4492" s="10" t="s">
        <v>5546</v>
      </c>
      <c r="C4492" s="11" t="s">
        <v>5547</v>
      </c>
    </row>
    <row r="4493" spans="1:3" s="10" customFormat="1" ht="28.5">
      <c r="A4493" s="31" t="s">
        <v>12173</v>
      </c>
      <c r="B4493" s="10" t="s">
        <v>5548</v>
      </c>
      <c r="C4493" s="11" t="s">
        <v>5545</v>
      </c>
    </row>
    <row r="4494" spans="1:3" s="10" customFormat="1" ht="28.5">
      <c r="A4494" s="31" t="s">
        <v>12174</v>
      </c>
      <c r="B4494" s="10" t="s">
        <v>5549</v>
      </c>
      <c r="C4494" s="11" t="s">
        <v>1154</v>
      </c>
    </row>
    <row r="4495" spans="1:3" s="10" customFormat="1" ht="57">
      <c r="A4495" s="31" t="s">
        <v>12175</v>
      </c>
      <c r="B4495" s="10" t="s">
        <v>5550</v>
      </c>
      <c r="C4495" s="11" t="s">
        <v>3744</v>
      </c>
    </row>
    <row r="4496" spans="1:3" s="10" customFormat="1" ht="28.5">
      <c r="A4496" s="31" t="s">
        <v>12176</v>
      </c>
      <c r="B4496" s="10" t="s">
        <v>5551</v>
      </c>
      <c r="C4496" s="11" t="s">
        <v>1154</v>
      </c>
    </row>
    <row r="4497" spans="1:3" s="10" customFormat="1" ht="28.5">
      <c r="A4497" s="31" t="s">
        <v>11795</v>
      </c>
      <c r="B4497" s="10" t="s">
        <v>5552</v>
      </c>
      <c r="C4497" s="11" t="s">
        <v>799</v>
      </c>
    </row>
    <row r="4498" spans="1:3" s="10" customFormat="1">
      <c r="A4498" s="31" t="s">
        <v>12172</v>
      </c>
      <c r="B4498" s="10" t="s">
        <v>5553</v>
      </c>
      <c r="C4498" s="11" t="s">
        <v>5547</v>
      </c>
    </row>
    <row r="4499" spans="1:3" s="10" customFormat="1" ht="42.75">
      <c r="A4499" s="31" t="s">
        <v>12177</v>
      </c>
      <c r="B4499" s="10" t="s">
        <v>5554</v>
      </c>
      <c r="C4499" s="11" t="s">
        <v>5476</v>
      </c>
    </row>
    <row r="4500" spans="1:3" s="10" customFormat="1" ht="42.75">
      <c r="A4500" s="31" t="s">
        <v>12178</v>
      </c>
      <c r="B4500" s="10" t="s">
        <v>5555</v>
      </c>
      <c r="C4500" s="11" t="s">
        <v>5429</v>
      </c>
    </row>
    <row r="4501" spans="1:3" s="10" customFormat="1" ht="42.75">
      <c r="A4501" s="31" t="s">
        <v>12179</v>
      </c>
      <c r="B4501" s="10" t="s">
        <v>5556</v>
      </c>
      <c r="C4501" s="11" t="s">
        <v>5557</v>
      </c>
    </row>
    <row r="4502" spans="1:3" s="10" customFormat="1">
      <c r="A4502" s="31" t="s">
        <v>12180</v>
      </c>
      <c r="B4502" s="10" t="s">
        <v>5558</v>
      </c>
      <c r="C4502" s="11" t="s">
        <v>4644</v>
      </c>
    </row>
    <row r="4503" spans="1:3" s="10" customFormat="1">
      <c r="A4503" s="31" t="s">
        <v>12181</v>
      </c>
      <c r="B4503" s="10" t="s">
        <v>5559</v>
      </c>
      <c r="C4503" s="11" t="s">
        <v>5547</v>
      </c>
    </row>
    <row r="4504" spans="1:3" s="10" customFormat="1" ht="28.5">
      <c r="A4504" s="31" t="s">
        <v>12182</v>
      </c>
      <c r="B4504" s="10" t="s">
        <v>5560</v>
      </c>
      <c r="C4504" s="11" t="s">
        <v>5545</v>
      </c>
    </row>
    <row r="4505" spans="1:3" s="10" customFormat="1" ht="57">
      <c r="A4505" s="31" t="s">
        <v>12183</v>
      </c>
      <c r="B4505" s="10" t="s">
        <v>5561</v>
      </c>
      <c r="C4505" s="11" t="s">
        <v>3744</v>
      </c>
    </row>
    <row r="4506" spans="1:3" s="10" customFormat="1" ht="57">
      <c r="A4506" s="31" t="s">
        <v>12184</v>
      </c>
      <c r="B4506" s="10" t="s">
        <v>5562</v>
      </c>
      <c r="C4506" s="11" t="s">
        <v>971</v>
      </c>
    </row>
    <row r="4507" spans="1:3" s="10" customFormat="1" ht="57">
      <c r="A4507" s="31" t="s">
        <v>12185</v>
      </c>
      <c r="B4507" s="10" t="s">
        <v>5563</v>
      </c>
      <c r="C4507" s="11" t="s">
        <v>3744</v>
      </c>
    </row>
    <row r="4508" spans="1:3" s="10" customFormat="1" ht="42.75">
      <c r="A4508" s="31" t="s">
        <v>12186</v>
      </c>
      <c r="B4508" s="10" t="s">
        <v>5564</v>
      </c>
      <c r="C4508" s="11" t="s">
        <v>5476</v>
      </c>
    </row>
    <row r="4509" spans="1:3" s="10" customFormat="1" ht="28.5">
      <c r="A4509" s="31" t="s">
        <v>12187</v>
      </c>
      <c r="B4509" s="10" t="s">
        <v>5565</v>
      </c>
      <c r="C4509" s="11" t="s">
        <v>5566</v>
      </c>
    </row>
    <row r="4510" spans="1:3" s="10" customFormat="1" ht="28.5">
      <c r="A4510" s="31" t="s">
        <v>12188</v>
      </c>
      <c r="B4510" s="10" t="s">
        <v>5567</v>
      </c>
      <c r="C4510" s="11" t="s">
        <v>5479</v>
      </c>
    </row>
    <row r="4511" spans="1:3" s="10" customFormat="1" ht="28.5">
      <c r="A4511" s="31" t="s">
        <v>12189</v>
      </c>
      <c r="B4511" s="10" t="s">
        <v>5568</v>
      </c>
      <c r="C4511" s="11" t="s">
        <v>5479</v>
      </c>
    </row>
    <row r="4512" spans="1:3" s="10" customFormat="1" ht="28.5">
      <c r="A4512" s="31" t="s">
        <v>12190</v>
      </c>
      <c r="B4512" s="10" t="s">
        <v>5569</v>
      </c>
      <c r="C4512" s="11" t="s">
        <v>5479</v>
      </c>
    </row>
    <row r="4513" spans="1:3" s="10" customFormat="1" ht="42.75">
      <c r="A4513" s="31" t="s">
        <v>12191</v>
      </c>
      <c r="B4513" s="10" t="s">
        <v>5570</v>
      </c>
      <c r="C4513" s="11" t="s">
        <v>1260</v>
      </c>
    </row>
    <row r="4514" spans="1:3" s="10" customFormat="1" ht="42.75">
      <c r="A4514" s="31" t="s">
        <v>12192</v>
      </c>
      <c r="B4514" s="10" t="s">
        <v>5571</v>
      </c>
      <c r="C4514" s="11" t="s">
        <v>1260</v>
      </c>
    </row>
    <row r="4515" spans="1:3" s="10" customFormat="1" ht="28.5">
      <c r="A4515" s="31" t="s">
        <v>12193</v>
      </c>
      <c r="B4515" s="10" t="s">
        <v>5572</v>
      </c>
      <c r="C4515" s="11" t="s">
        <v>5573</v>
      </c>
    </row>
    <row r="4516" spans="1:3" s="10" customFormat="1" ht="28.5">
      <c r="A4516" s="31" t="s">
        <v>12194</v>
      </c>
      <c r="B4516" s="10" t="s">
        <v>5574</v>
      </c>
      <c r="C4516" s="11" t="s">
        <v>5573</v>
      </c>
    </row>
    <row r="4517" spans="1:3" s="10" customFormat="1" ht="28.5">
      <c r="A4517" s="31" t="s">
        <v>12195</v>
      </c>
      <c r="B4517" s="10" t="s">
        <v>5575</v>
      </c>
      <c r="C4517" s="11" t="s">
        <v>5573</v>
      </c>
    </row>
    <row r="4518" spans="1:3" s="10" customFormat="1" ht="42.75">
      <c r="A4518" s="31" t="s">
        <v>12196</v>
      </c>
      <c r="B4518" s="10" t="s">
        <v>5576</v>
      </c>
      <c r="C4518" s="11" t="s">
        <v>5243</v>
      </c>
    </row>
    <row r="4519" spans="1:3" s="10" customFormat="1" ht="42.75">
      <c r="A4519" s="31" t="s">
        <v>12197</v>
      </c>
      <c r="B4519" s="10" t="s">
        <v>5577</v>
      </c>
      <c r="C4519" s="11" t="s">
        <v>5243</v>
      </c>
    </row>
    <row r="4520" spans="1:3" s="10" customFormat="1" ht="42.75">
      <c r="A4520" s="31" t="s">
        <v>12198</v>
      </c>
      <c r="B4520" s="10" t="s">
        <v>5578</v>
      </c>
      <c r="C4520" s="11" t="s">
        <v>5579</v>
      </c>
    </row>
    <row r="4521" spans="1:3" s="10" customFormat="1" ht="57">
      <c r="A4521" s="31" t="s">
        <v>12199</v>
      </c>
      <c r="B4521" s="10" t="s">
        <v>5580</v>
      </c>
      <c r="C4521" s="11" t="s">
        <v>3744</v>
      </c>
    </row>
    <row r="4522" spans="1:3" s="10" customFormat="1" ht="28.5">
      <c r="A4522" s="31" t="s">
        <v>12200</v>
      </c>
      <c r="B4522" s="10" t="s">
        <v>5581</v>
      </c>
      <c r="C4522" s="11" t="s">
        <v>4211</v>
      </c>
    </row>
    <row r="4523" spans="1:3" s="10" customFormat="1" ht="28.5">
      <c r="A4523" s="31" t="s">
        <v>12201</v>
      </c>
      <c r="B4523" s="10" t="s">
        <v>5582</v>
      </c>
      <c r="C4523" s="11" t="s">
        <v>799</v>
      </c>
    </row>
    <row r="4524" spans="1:3" s="10" customFormat="1" ht="28.5">
      <c r="A4524" s="31" t="s">
        <v>8622</v>
      </c>
      <c r="B4524" s="10" t="s">
        <v>5583</v>
      </c>
      <c r="C4524" s="11" t="s">
        <v>799</v>
      </c>
    </row>
    <row r="4525" spans="1:3" s="10" customFormat="1" ht="28.5">
      <c r="A4525" s="31" t="s">
        <v>12202</v>
      </c>
      <c r="B4525" s="10" t="s">
        <v>5584</v>
      </c>
      <c r="C4525" s="11" t="s">
        <v>5585</v>
      </c>
    </row>
    <row r="4526" spans="1:3" s="10" customFormat="1" ht="28.5">
      <c r="A4526" s="31" t="s">
        <v>12203</v>
      </c>
      <c r="B4526" s="10" t="s">
        <v>5586</v>
      </c>
      <c r="C4526" s="11" t="s">
        <v>5545</v>
      </c>
    </row>
    <row r="4527" spans="1:3" s="10" customFormat="1" ht="28.5">
      <c r="A4527" s="31" t="s">
        <v>12104</v>
      </c>
      <c r="B4527" s="10" t="s">
        <v>5587</v>
      </c>
      <c r="C4527" s="11" t="s">
        <v>1154</v>
      </c>
    </row>
    <row r="4528" spans="1:3" s="10" customFormat="1" ht="42.75">
      <c r="A4528" s="31" t="s">
        <v>12204</v>
      </c>
      <c r="B4528" s="10" t="s">
        <v>5588</v>
      </c>
      <c r="C4528" s="11" t="s">
        <v>5589</v>
      </c>
    </row>
    <row r="4529" spans="1:3" s="10" customFormat="1">
      <c r="A4529" s="31" t="s">
        <v>12205</v>
      </c>
      <c r="B4529" s="10" t="s">
        <v>5590</v>
      </c>
      <c r="C4529" s="11" t="s">
        <v>4644</v>
      </c>
    </row>
    <row r="4530" spans="1:3" s="10" customFormat="1" ht="42.75">
      <c r="A4530" s="31" t="s">
        <v>12206</v>
      </c>
      <c r="B4530" s="10" t="s">
        <v>5591</v>
      </c>
      <c r="C4530" s="11" t="s">
        <v>5429</v>
      </c>
    </row>
    <row r="4531" spans="1:3" s="10" customFormat="1" ht="42.75">
      <c r="A4531" s="31" t="s">
        <v>12207</v>
      </c>
      <c r="B4531" s="10" t="s">
        <v>5592</v>
      </c>
      <c r="C4531" s="11" t="s">
        <v>5579</v>
      </c>
    </row>
    <row r="4532" spans="1:3" s="10" customFormat="1" ht="28.5">
      <c r="A4532" s="31" t="s">
        <v>8855</v>
      </c>
      <c r="B4532" s="10" t="s">
        <v>5593</v>
      </c>
      <c r="C4532" s="11" t="s">
        <v>1154</v>
      </c>
    </row>
    <row r="4533" spans="1:3" s="10" customFormat="1" ht="28.5">
      <c r="A4533" s="31" t="s">
        <v>12208</v>
      </c>
      <c r="B4533" s="10" t="s">
        <v>5594</v>
      </c>
      <c r="C4533" s="11" t="s">
        <v>1154</v>
      </c>
    </row>
    <row r="4534" spans="1:3" s="10" customFormat="1" ht="42.75">
      <c r="A4534" s="31" t="s">
        <v>12209</v>
      </c>
      <c r="B4534" s="10" t="s">
        <v>5595</v>
      </c>
      <c r="C4534" s="11" t="s">
        <v>5429</v>
      </c>
    </row>
    <row r="4535" spans="1:3" s="10" customFormat="1" ht="28.5">
      <c r="A4535" s="31" t="s">
        <v>12210</v>
      </c>
      <c r="B4535" s="10" t="s">
        <v>5596</v>
      </c>
      <c r="C4535" s="11" t="s">
        <v>4928</v>
      </c>
    </row>
    <row r="4536" spans="1:3" s="10" customFormat="1" ht="42.75">
      <c r="A4536" s="31" t="s">
        <v>12211</v>
      </c>
      <c r="B4536" s="10" t="s">
        <v>5597</v>
      </c>
      <c r="C4536" s="11" t="s">
        <v>1260</v>
      </c>
    </row>
    <row r="4537" spans="1:3" s="10" customFormat="1">
      <c r="A4537" s="31" t="s">
        <v>12212</v>
      </c>
      <c r="B4537" s="10" t="s">
        <v>5598</v>
      </c>
      <c r="C4537" s="11" t="s">
        <v>4644</v>
      </c>
    </row>
    <row r="4538" spans="1:3" s="10" customFormat="1" ht="57">
      <c r="A4538" s="31" t="s">
        <v>12213</v>
      </c>
      <c r="B4538" s="10" t="s">
        <v>5599</v>
      </c>
      <c r="C4538" s="11" t="s">
        <v>3744</v>
      </c>
    </row>
    <row r="4539" spans="1:3" s="10" customFormat="1" ht="28.5">
      <c r="A4539" s="31" t="s">
        <v>12214</v>
      </c>
      <c r="B4539" s="10" t="s">
        <v>5600</v>
      </c>
      <c r="C4539" s="11" t="s">
        <v>5601</v>
      </c>
    </row>
    <row r="4540" spans="1:3" s="10" customFormat="1" ht="28.5">
      <c r="A4540" s="31" t="s">
        <v>12215</v>
      </c>
      <c r="B4540" s="10" t="s">
        <v>5602</v>
      </c>
      <c r="C4540" s="11" t="s">
        <v>4928</v>
      </c>
    </row>
    <row r="4541" spans="1:3" s="10" customFormat="1">
      <c r="A4541" s="31" t="s">
        <v>8847</v>
      </c>
      <c r="B4541" s="10" t="s">
        <v>5603</v>
      </c>
      <c r="C4541" s="11" t="s">
        <v>1158</v>
      </c>
    </row>
    <row r="4542" spans="1:3" s="10" customFormat="1" ht="42.75">
      <c r="A4542" s="31" t="s">
        <v>12216</v>
      </c>
      <c r="B4542" s="10" t="s">
        <v>5604</v>
      </c>
      <c r="C4542" s="11" t="s">
        <v>1260</v>
      </c>
    </row>
    <row r="4543" spans="1:3" s="10" customFormat="1" ht="57">
      <c r="A4543" s="31" t="s">
        <v>12217</v>
      </c>
      <c r="B4543" s="10" t="s">
        <v>5605</v>
      </c>
      <c r="C4543" s="11" t="s">
        <v>3744</v>
      </c>
    </row>
    <row r="4544" spans="1:3" s="10" customFormat="1">
      <c r="A4544" s="31" t="s">
        <v>12218</v>
      </c>
      <c r="B4544" s="10" t="s">
        <v>5606</v>
      </c>
      <c r="C4544" s="11" t="s">
        <v>4644</v>
      </c>
    </row>
    <row r="4545" spans="1:3" s="10" customFormat="1" ht="42.75">
      <c r="A4545" s="31" t="s">
        <v>12219</v>
      </c>
      <c r="B4545" s="10" t="s">
        <v>5607</v>
      </c>
      <c r="C4545" s="11" t="s">
        <v>1260</v>
      </c>
    </row>
    <row r="4546" spans="1:3" s="10" customFormat="1" ht="57">
      <c r="A4546" s="31" t="s">
        <v>12220</v>
      </c>
      <c r="B4546" s="10" t="s">
        <v>5608</v>
      </c>
      <c r="C4546" s="11" t="s">
        <v>971</v>
      </c>
    </row>
    <row r="4547" spans="1:3" s="10" customFormat="1" ht="28.5">
      <c r="A4547" s="31" t="s">
        <v>12221</v>
      </c>
      <c r="B4547" s="10" t="s">
        <v>5609</v>
      </c>
      <c r="C4547" s="11" t="s">
        <v>1154</v>
      </c>
    </row>
    <row r="4548" spans="1:3" s="10" customFormat="1" ht="28.5">
      <c r="A4548" s="31" t="s">
        <v>12222</v>
      </c>
      <c r="B4548" s="10" t="s">
        <v>5610</v>
      </c>
      <c r="C4548" s="11" t="s">
        <v>5479</v>
      </c>
    </row>
    <row r="4549" spans="1:3" s="10" customFormat="1" ht="28.5">
      <c r="A4549" s="31" t="s">
        <v>12223</v>
      </c>
      <c r="B4549" s="10" t="s">
        <v>5611</v>
      </c>
      <c r="C4549" s="11" t="s">
        <v>5585</v>
      </c>
    </row>
    <row r="4550" spans="1:3" s="10" customFormat="1" ht="28.5">
      <c r="A4550" s="31" t="s">
        <v>12224</v>
      </c>
      <c r="B4550" s="10" t="s">
        <v>5612</v>
      </c>
      <c r="C4550" s="11" t="s">
        <v>5479</v>
      </c>
    </row>
    <row r="4551" spans="1:3" s="10" customFormat="1" ht="28.5">
      <c r="A4551" s="31" t="s">
        <v>12225</v>
      </c>
      <c r="B4551" s="10" t="s">
        <v>5613</v>
      </c>
      <c r="C4551" s="11" t="s">
        <v>5585</v>
      </c>
    </row>
    <row r="4552" spans="1:3" s="10" customFormat="1" ht="57">
      <c r="A4552" s="31" t="s">
        <v>12226</v>
      </c>
      <c r="B4552" s="10" t="s">
        <v>5614</v>
      </c>
      <c r="C4552" s="11" t="s">
        <v>971</v>
      </c>
    </row>
    <row r="4553" spans="1:3" s="10" customFormat="1" ht="42.75">
      <c r="A4553" s="31" t="s">
        <v>12227</v>
      </c>
      <c r="B4553" s="10" t="s">
        <v>5615</v>
      </c>
      <c r="C4553" s="11" t="s">
        <v>5429</v>
      </c>
    </row>
    <row r="4554" spans="1:3" s="10" customFormat="1" ht="42.75">
      <c r="A4554" s="31" t="s">
        <v>12228</v>
      </c>
      <c r="B4554" s="10" t="s">
        <v>5616</v>
      </c>
      <c r="C4554" s="11" t="s">
        <v>5429</v>
      </c>
    </row>
    <row r="4555" spans="1:3" s="10" customFormat="1" ht="28.5">
      <c r="A4555" s="31" t="s">
        <v>11346</v>
      </c>
      <c r="B4555" s="10" t="s">
        <v>5617</v>
      </c>
      <c r="C4555" s="11" t="s">
        <v>956</v>
      </c>
    </row>
    <row r="4556" spans="1:3" s="10" customFormat="1" ht="28.5">
      <c r="A4556" s="31" t="s">
        <v>12229</v>
      </c>
      <c r="B4556" s="10" t="s">
        <v>5618</v>
      </c>
      <c r="C4556" s="11" t="s">
        <v>5070</v>
      </c>
    </row>
    <row r="4557" spans="1:3" s="10" customFormat="1" ht="42.75">
      <c r="A4557" s="31" t="s">
        <v>12230</v>
      </c>
      <c r="B4557" s="10" t="s">
        <v>5619</v>
      </c>
      <c r="C4557" s="11" t="s">
        <v>5620</v>
      </c>
    </row>
    <row r="4558" spans="1:3" s="10" customFormat="1" ht="42.75">
      <c r="A4558" s="31" t="s">
        <v>8923</v>
      </c>
      <c r="B4558" s="10" t="s">
        <v>5621</v>
      </c>
      <c r="C4558" s="11" t="s">
        <v>1260</v>
      </c>
    </row>
    <row r="4559" spans="1:3" s="10" customFormat="1" ht="42.75">
      <c r="A4559" s="31" t="s">
        <v>11601</v>
      </c>
      <c r="B4559" s="10" t="s">
        <v>5622</v>
      </c>
      <c r="C4559" s="11" t="s">
        <v>1260</v>
      </c>
    </row>
    <row r="4560" spans="1:3" s="10" customFormat="1" ht="28.5">
      <c r="A4560" s="31" t="s">
        <v>12231</v>
      </c>
      <c r="B4560" s="10" t="s">
        <v>5623</v>
      </c>
      <c r="C4560" s="11" t="s">
        <v>5545</v>
      </c>
    </row>
    <row r="4561" spans="1:3" s="10" customFormat="1" ht="28.5">
      <c r="A4561" s="31" t="s">
        <v>12232</v>
      </c>
      <c r="B4561" s="10" t="s">
        <v>5624</v>
      </c>
      <c r="C4561" s="11" t="s">
        <v>5585</v>
      </c>
    </row>
    <row r="4562" spans="1:3" s="10" customFormat="1" ht="28.5">
      <c r="A4562" s="31" t="s">
        <v>12233</v>
      </c>
      <c r="B4562" s="10" t="s">
        <v>5625</v>
      </c>
      <c r="C4562" s="11" t="s">
        <v>1154</v>
      </c>
    </row>
    <row r="4563" spans="1:3" s="10" customFormat="1" ht="57">
      <c r="A4563" s="31" t="s">
        <v>12234</v>
      </c>
      <c r="B4563" s="10" t="s">
        <v>5626</v>
      </c>
      <c r="C4563" s="11" t="s">
        <v>3744</v>
      </c>
    </row>
    <row r="4564" spans="1:3" s="10" customFormat="1" ht="28.5">
      <c r="A4564" s="31" t="s">
        <v>12235</v>
      </c>
      <c r="B4564" s="10" t="s">
        <v>5627</v>
      </c>
      <c r="C4564" s="11" t="s">
        <v>5585</v>
      </c>
    </row>
    <row r="4565" spans="1:3" s="10" customFormat="1" ht="28.5">
      <c r="A4565" s="31" t="s">
        <v>12236</v>
      </c>
      <c r="B4565" s="10" t="s">
        <v>5628</v>
      </c>
      <c r="C4565" s="11" t="s">
        <v>5629</v>
      </c>
    </row>
    <row r="4566" spans="1:3" s="10" customFormat="1" ht="42.75">
      <c r="A4566" s="31" t="s">
        <v>12237</v>
      </c>
      <c r="B4566" s="10" t="s">
        <v>5630</v>
      </c>
      <c r="C4566" s="11" t="s">
        <v>1260</v>
      </c>
    </row>
    <row r="4567" spans="1:3" s="10" customFormat="1" ht="57">
      <c r="A4567" s="31" t="s">
        <v>12238</v>
      </c>
      <c r="B4567" s="10" t="s">
        <v>5631</v>
      </c>
      <c r="C4567" s="11" t="s">
        <v>5632</v>
      </c>
    </row>
    <row r="4568" spans="1:3" s="10" customFormat="1" ht="42.75">
      <c r="A4568" s="31" t="s">
        <v>12239</v>
      </c>
      <c r="B4568" s="10" t="s">
        <v>5633</v>
      </c>
      <c r="C4568" s="11" t="s">
        <v>5620</v>
      </c>
    </row>
    <row r="4569" spans="1:3" s="10" customFormat="1" ht="42.75">
      <c r="A4569" s="31" t="s">
        <v>8317</v>
      </c>
      <c r="B4569" s="10" t="s">
        <v>5634</v>
      </c>
      <c r="C4569" s="11" t="s">
        <v>810</v>
      </c>
    </row>
    <row r="4570" spans="1:3" s="10" customFormat="1">
      <c r="A4570" s="31" t="s">
        <v>12240</v>
      </c>
      <c r="B4570" s="10" t="s">
        <v>5635</v>
      </c>
      <c r="C4570" s="11" t="s">
        <v>1277</v>
      </c>
    </row>
    <row r="4571" spans="1:3" s="10" customFormat="1" ht="57">
      <c r="A4571" s="31" t="s">
        <v>12241</v>
      </c>
      <c r="B4571" s="10" t="s">
        <v>5636</v>
      </c>
      <c r="C4571" s="11" t="s">
        <v>3744</v>
      </c>
    </row>
    <row r="4572" spans="1:3" s="10" customFormat="1" ht="57">
      <c r="A4572" s="31" t="s">
        <v>12242</v>
      </c>
      <c r="B4572" s="10" t="s">
        <v>5637</v>
      </c>
      <c r="C4572" s="11" t="s">
        <v>971</v>
      </c>
    </row>
    <row r="4573" spans="1:3" s="10" customFormat="1" ht="28.5">
      <c r="A4573" s="31" t="s">
        <v>12243</v>
      </c>
      <c r="B4573" s="10" t="s">
        <v>5638</v>
      </c>
      <c r="C4573" s="11" t="s">
        <v>5585</v>
      </c>
    </row>
    <row r="4574" spans="1:3" s="10" customFormat="1" ht="28.5">
      <c r="A4574" s="31" t="s">
        <v>12244</v>
      </c>
      <c r="B4574" s="10" t="s">
        <v>5639</v>
      </c>
      <c r="C4574" s="11" t="s">
        <v>5640</v>
      </c>
    </row>
    <row r="4575" spans="1:3" s="10" customFormat="1" ht="28.5">
      <c r="A4575" s="31" t="s">
        <v>12245</v>
      </c>
      <c r="B4575" s="10" t="s">
        <v>5641</v>
      </c>
      <c r="C4575" s="11" t="s">
        <v>5070</v>
      </c>
    </row>
    <row r="4576" spans="1:3" s="10" customFormat="1" ht="57">
      <c r="A4576" s="31" t="s">
        <v>12246</v>
      </c>
      <c r="B4576" s="10" t="s">
        <v>5642</v>
      </c>
      <c r="C4576" s="11" t="s">
        <v>971</v>
      </c>
    </row>
    <row r="4577" spans="1:3" s="10" customFormat="1" ht="28.5">
      <c r="A4577" s="31" t="s">
        <v>12247</v>
      </c>
      <c r="B4577" s="10" t="s">
        <v>5643</v>
      </c>
      <c r="C4577" s="11" t="s">
        <v>5070</v>
      </c>
    </row>
    <row r="4578" spans="1:3" s="10" customFormat="1" ht="28.5">
      <c r="A4578" s="31" t="s">
        <v>12248</v>
      </c>
      <c r="B4578" s="10" t="s">
        <v>5644</v>
      </c>
      <c r="C4578" s="11" t="s">
        <v>5640</v>
      </c>
    </row>
    <row r="4579" spans="1:3" s="10" customFormat="1" ht="28.5">
      <c r="A4579" s="31" t="s">
        <v>12249</v>
      </c>
      <c r="B4579" s="10" t="s">
        <v>5645</v>
      </c>
      <c r="C4579" s="11" t="s">
        <v>5262</v>
      </c>
    </row>
    <row r="4580" spans="1:3" s="10" customFormat="1" ht="28.5">
      <c r="A4580" s="31" t="s">
        <v>12250</v>
      </c>
      <c r="B4580" s="10" t="s">
        <v>5646</v>
      </c>
      <c r="C4580" s="11" t="s">
        <v>5647</v>
      </c>
    </row>
    <row r="4581" spans="1:3" s="10" customFormat="1" ht="28.5">
      <c r="A4581" s="31" t="s">
        <v>12251</v>
      </c>
      <c r="B4581" s="10" t="s">
        <v>5648</v>
      </c>
      <c r="C4581" s="11" t="s">
        <v>956</v>
      </c>
    </row>
    <row r="4582" spans="1:3" s="10" customFormat="1" ht="28.5">
      <c r="A4582" s="31" t="s">
        <v>12252</v>
      </c>
      <c r="B4582" s="10" t="s">
        <v>5649</v>
      </c>
      <c r="C4582" s="11" t="s">
        <v>5499</v>
      </c>
    </row>
    <row r="4583" spans="1:3" s="10" customFormat="1" ht="28.5">
      <c r="A4583" s="31" t="s">
        <v>12253</v>
      </c>
      <c r="B4583" s="10" t="s">
        <v>5650</v>
      </c>
      <c r="C4583" s="11" t="s">
        <v>5070</v>
      </c>
    </row>
    <row r="4584" spans="1:3" s="10" customFormat="1">
      <c r="A4584" s="31" t="s">
        <v>8931</v>
      </c>
      <c r="B4584" s="10" t="s">
        <v>5651</v>
      </c>
      <c r="C4584" s="11" t="s">
        <v>1277</v>
      </c>
    </row>
    <row r="4585" spans="1:3" s="10" customFormat="1" ht="28.5">
      <c r="A4585" s="31" t="s">
        <v>12127</v>
      </c>
      <c r="B4585" s="10" t="s">
        <v>5652</v>
      </c>
      <c r="C4585" s="11" t="s">
        <v>767</v>
      </c>
    </row>
    <row r="4586" spans="1:3" s="10" customFormat="1" ht="28.5">
      <c r="A4586" s="31" t="s">
        <v>12254</v>
      </c>
      <c r="B4586" s="10" t="s">
        <v>5653</v>
      </c>
      <c r="C4586" s="11" t="s">
        <v>5070</v>
      </c>
    </row>
    <row r="4587" spans="1:3" s="10" customFormat="1" ht="28.5">
      <c r="A4587" s="31" t="s">
        <v>12255</v>
      </c>
      <c r="B4587" s="10" t="s">
        <v>5654</v>
      </c>
      <c r="C4587" s="11" t="s">
        <v>5655</v>
      </c>
    </row>
    <row r="4588" spans="1:3" s="10" customFormat="1" ht="28.5">
      <c r="A4588" s="31" t="s">
        <v>12256</v>
      </c>
      <c r="B4588" s="10" t="s">
        <v>5656</v>
      </c>
      <c r="C4588" s="11" t="s">
        <v>5262</v>
      </c>
    </row>
    <row r="4589" spans="1:3" s="10" customFormat="1" ht="57">
      <c r="A4589" s="31" t="s">
        <v>12257</v>
      </c>
      <c r="B4589" s="10" t="s">
        <v>5657</v>
      </c>
      <c r="C4589" s="11" t="s">
        <v>5119</v>
      </c>
    </row>
    <row r="4590" spans="1:3" s="10" customFormat="1" ht="28.5">
      <c r="A4590" s="31" t="s">
        <v>12258</v>
      </c>
      <c r="B4590" s="10" t="s">
        <v>5658</v>
      </c>
      <c r="C4590" s="11" t="s">
        <v>956</v>
      </c>
    </row>
    <row r="4591" spans="1:3" s="10" customFormat="1" ht="42.75">
      <c r="A4591" s="31" t="s">
        <v>12259</v>
      </c>
      <c r="B4591" s="10" t="s">
        <v>5659</v>
      </c>
      <c r="C4591" s="11" t="s">
        <v>5579</v>
      </c>
    </row>
    <row r="4592" spans="1:3" s="10" customFormat="1" ht="42.75">
      <c r="A4592" s="31" t="s">
        <v>12260</v>
      </c>
      <c r="B4592" s="10" t="s">
        <v>5660</v>
      </c>
      <c r="C4592" s="11" t="s">
        <v>5579</v>
      </c>
    </row>
    <row r="4593" spans="1:3" s="10" customFormat="1" ht="28.5">
      <c r="A4593" s="31" t="s">
        <v>12261</v>
      </c>
      <c r="B4593" s="10" t="s">
        <v>5661</v>
      </c>
      <c r="C4593" s="11" t="s">
        <v>5499</v>
      </c>
    </row>
    <row r="4594" spans="1:3" s="10" customFormat="1" ht="28.5">
      <c r="A4594" s="31" t="s">
        <v>12262</v>
      </c>
      <c r="B4594" s="10" t="s">
        <v>5662</v>
      </c>
      <c r="C4594" s="11" t="s">
        <v>5499</v>
      </c>
    </row>
    <row r="4595" spans="1:3" s="10" customFormat="1" ht="28.5">
      <c r="A4595" s="31" t="s">
        <v>12263</v>
      </c>
      <c r="B4595" s="10" t="s">
        <v>5663</v>
      </c>
      <c r="C4595" s="11" t="s">
        <v>5499</v>
      </c>
    </row>
    <row r="4596" spans="1:3" s="10" customFormat="1" ht="28.5">
      <c r="A4596" s="31" t="s">
        <v>12229</v>
      </c>
      <c r="B4596" s="10" t="s">
        <v>5664</v>
      </c>
      <c r="C4596" s="11" t="s">
        <v>5070</v>
      </c>
    </row>
    <row r="4597" spans="1:3" s="10" customFormat="1" ht="28.5">
      <c r="A4597" s="31" t="s">
        <v>12264</v>
      </c>
      <c r="B4597" s="10" t="s">
        <v>5665</v>
      </c>
      <c r="C4597" s="11" t="s">
        <v>956</v>
      </c>
    </row>
    <row r="4598" spans="1:3" s="10" customFormat="1" ht="28.5">
      <c r="A4598" s="31" t="s">
        <v>12265</v>
      </c>
      <c r="B4598" s="10" t="s">
        <v>5666</v>
      </c>
      <c r="C4598" s="11" t="s">
        <v>956</v>
      </c>
    </row>
    <row r="4599" spans="1:3" s="10" customFormat="1" ht="28.5">
      <c r="A4599" s="31" t="s">
        <v>12266</v>
      </c>
      <c r="B4599" s="10" t="s">
        <v>5667</v>
      </c>
      <c r="C4599" s="11" t="s">
        <v>956</v>
      </c>
    </row>
    <row r="4600" spans="1:3" s="10" customFormat="1" ht="28.5">
      <c r="A4600" s="31" t="s">
        <v>12267</v>
      </c>
      <c r="B4600" s="10" t="s">
        <v>5668</v>
      </c>
      <c r="C4600" s="11" t="s">
        <v>5262</v>
      </c>
    </row>
    <row r="4601" spans="1:3" s="10" customFormat="1" ht="28.5">
      <c r="A4601" s="31" t="s">
        <v>12268</v>
      </c>
      <c r="B4601" s="10" t="s">
        <v>5669</v>
      </c>
      <c r="C4601" s="11" t="s">
        <v>956</v>
      </c>
    </row>
    <row r="4602" spans="1:3" s="10" customFormat="1" ht="57">
      <c r="A4602" s="31" t="s">
        <v>12269</v>
      </c>
      <c r="B4602" s="10" t="s">
        <v>5670</v>
      </c>
      <c r="C4602" s="11" t="s">
        <v>3744</v>
      </c>
    </row>
    <row r="4603" spans="1:3" s="10" customFormat="1" ht="42.75">
      <c r="A4603" s="31" t="s">
        <v>12270</v>
      </c>
      <c r="B4603" s="10" t="s">
        <v>5671</v>
      </c>
      <c r="C4603" s="11" t="s">
        <v>5285</v>
      </c>
    </row>
    <row r="4604" spans="1:3" s="10" customFormat="1" ht="42.75">
      <c r="A4604" s="31" t="s">
        <v>12271</v>
      </c>
      <c r="B4604" s="10" t="s">
        <v>5672</v>
      </c>
      <c r="C4604" s="11" t="s">
        <v>5285</v>
      </c>
    </row>
    <row r="4605" spans="1:3" s="10" customFormat="1" ht="28.5">
      <c r="A4605" s="31" t="s">
        <v>12272</v>
      </c>
      <c r="B4605" s="10" t="s">
        <v>5673</v>
      </c>
      <c r="C4605" s="11" t="s">
        <v>5070</v>
      </c>
    </row>
    <row r="4606" spans="1:3" s="10" customFormat="1" ht="42.75">
      <c r="A4606" s="31" t="s">
        <v>12273</v>
      </c>
      <c r="B4606" s="10" t="s">
        <v>5674</v>
      </c>
      <c r="C4606" s="11" t="s">
        <v>5579</v>
      </c>
    </row>
    <row r="4607" spans="1:3" s="10" customFormat="1" ht="28.5">
      <c r="A4607" s="31" t="s">
        <v>12274</v>
      </c>
      <c r="B4607" s="10" t="s">
        <v>5675</v>
      </c>
      <c r="C4607" s="11" t="s">
        <v>5676</v>
      </c>
    </row>
    <row r="4608" spans="1:3" s="10" customFormat="1" ht="42.75">
      <c r="A4608" s="31" t="s">
        <v>12275</v>
      </c>
      <c r="B4608" s="10" t="s">
        <v>5677</v>
      </c>
      <c r="C4608" s="11" t="s">
        <v>5579</v>
      </c>
    </row>
    <row r="4609" spans="1:3" s="10" customFormat="1" ht="28.5">
      <c r="A4609" s="31" t="s">
        <v>12276</v>
      </c>
      <c r="B4609" s="10" t="s">
        <v>5678</v>
      </c>
      <c r="C4609" s="11" t="s">
        <v>956</v>
      </c>
    </row>
    <row r="4610" spans="1:3" s="10" customFormat="1" ht="28.5">
      <c r="A4610" s="31" t="s">
        <v>12277</v>
      </c>
      <c r="B4610" s="10" t="s">
        <v>5679</v>
      </c>
      <c r="C4610" s="11" t="s">
        <v>5070</v>
      </c>
    </row>
    <row r="4611" spans="1:3" s="10" customFormat="1" ht="28.5">
      <c r="A4611" s="31" t="s">
        <v>12278</v>
      </c>
      <c r="B4611" s="10" t="s">
        <v>5680</v>
      </c>
      <c r="C4611" s="11" t="s">
        <v>5398</v>
      </c>
    </row>
    <row r="4612" spans="1:3" s="10" customFormat="1" ht="28.5">
      <c r="A4612" s="31" t="s">
        <v>12279</v>
      </c>
      <c r="B4612" s="10" t="s">
        <v>5681</v>
      </c>
      <c r="C4612" s="11" t="s">
        <v>5499</v>
      </c>
    </row>
    <row r="4613" spans="1:3" s="10" customFormat="1" ht="28.5">
      <c r="A4613" s="31" t="s">
        <v>12133</v>
      </c>
      <c r="B4613" s="10" t="s">
        <v>5682</v>
      </c>
      <c r="C4613" s="11" t="s">
        <v>5499</v>
      </c>
    </row>
    <row r="4614" spans="1:3" s="10" customFormat="1" ht="28.5">
      <c r="A4614" s="31" t="s">
        <v>12280</v>
      </c>
      <c r="B4614" s="10" t="s">
        <v>5683</v>
      </c>
      <c r="C4614" s="11" t="s">
        <v>5499</v>
      </c>
    </row>
    <row r="4615" spans="1:3" s="10" customFormat="1" ht="42.75">
      <c r="A4615" s="31" t="s">
        <v>12281</v>
      </c>
      <c r="B4615" s="10" t="s">
        <v>5684</v>
      </c>
      <c r="C4615" s="11" t="s">
        <v>5579</v>
      </c>
    </row>
    <row r="4616" spans="1:3" s="10" customFormat="1" ht="57">
      <c r="A4616" s="31" t="s">
        <v>12282</v>
      </c>
      <c r="B4616" s="10" t="s">
        <v>5685</v>
      </c>
      <c r="C4616" s="11" t="s">
        <v>4560</v>
      </c>
    </row>
    <row r="4617" spans="1:3" s="10" customFormat="1" ht="57">
      <c r="A4617" s="31" t="s">
        <v>12283</v>
      </c>
      <c r="B4617" s="10" t="s">
        <v>5686</v>
      </c>
      <c r="C4617" s="11" t="s">
        <v>3744</v>
      </c>
    </row>
    <row r="4618" spans="1:3" s="10" customFormat="1" ht="57">
      <c r="A4618" s="31" t="s">
        <v>12284</v>
      </c>
      <c r="B4618" s="10" t="s">
        <v>5687</v>
      </c>
      <c r="C4618" s="11" t="s">
        <v>1077</v>
      </c>
    </row>
    <row r="4619" spans="1:3" s="10" customFormat="1" ht="28.5">
      <c r="A4619" s="31" t="s">
        <v>11346</v>
      </c>
      <c r="B4619" s="10" t="s">
        <v>5688</v>
      </c>
      <c r="C4619" s="11" t="s">
        <v>956</v>
      </c>
    </row>
    <row r="4620" spans="1:3" s="10" customFormat="1" ht="28.5">
      <c r="A4620" s="31" t="s">
        <v>8733</v>
      </c>
      <c r="B4620" s="10" t="s">
        <v>5689</v>
      </c>
      <c r="C4620" s="11" t="s">
        <v>956</v>
      </c>
    </row>
    <row r="4621" spans="1:3" s="10" customFormat="1" ht="28.5">
      <c r="A4621" s="31" t="s">
        <v>12285</v>
      </c>
      <c r="B4621" s="10" t="s">
        <v>5690</v>
      </c>
      <c r="C4621" s="11" t="s">
        <v>5436</v>
      </c>
    </row>
    <row r="4622" spans="1:3" s="10" customFormat="1" ht="28.5">
      <c r="A4622" s="31" t="s">
        <v>12286</v>
      </c>
      <c r="B4622" s="10" t="s">
        <v>5691</v>
      </c>
      <c r="C4622" s="11" t="s">
        <v>5436</v>
      </c>
    </row>
    <row r="4623" spans="1:3" s="10" customFormat="1" ht="28.5">
      <c r="A4623" s="31" t="s">
        <v>12287</v>
      </c>
      <c r="B4623" s="10" t="s">
        <v>5692</v>
      </c>
      <c r="C4623" s="11" t="s">
        <v>5436</v>
      </c>
    </row>
    <row r="4624" spans="1:3" s="10" customFormat="1" ht="28.5">
      <c r="A4624" s="31" t="s">
        <v>12288</v>
      </c>
      <c r="B4624" s="10" t="s">
        <v>5693</v>
      </c>
      <c r="C4624" s="11" t="s">
        <v>5262</v>
      </c>
    </row>
    <row r="4625" spans="1:3" s="10" customFormat="1" ht="57">
      <c r="A4625" s="31" t="s">
        <v>12289</v>
      </c>
      <c r="B4625" s="10" t="s">
        <v>5694</v>
      </c>
      <c r="C4625" s="11" t="s">
        <v>5289</v>
      </c>
    </row>
    <row r="4626" spans="1:3" s="10" customFormat="1" ht="57">
      <c r="A4626" s="31" t="s">
        <v>12290</v>
      </c>
      <c r="B4626" s="10" t="s">
        <v>5695</v>
      </c>
      <c r="C4626" s="11" t="s">
        <v>3744</v>
      </c>
    </row>
    <row r="4627" spans="1:3" s="10" customFormat="1" ht="28.5">
      <c r="A4627" s="31" t="s">
        <v>12291</v>
      </c>
      <c r="B4627" s="10" t="s">
        <v>5696</v>
      </c>
      <c r="C4627" s="11" t="s">
        <v>5398</v>
      </c>
    </row>
    <row r="4628" spans="1:3" s="10" customFormat="1" ht="28.5">
      <c r="A4628" s="31" t="s">
        <v>12292</v>
      </c>
      <c r="B4628" s="10" t="s">
        <v>5697</v>
      </c>
      <c r="C4628" s="11" t="s">
        <v>5398</v>
      </c>
    </row>
    <row r="4629" spans="1:3" s="10" customFormat="1" ht="42.75">
      <c r="A4629" s="31" t="s">
        <v>12293</v>
      </c>
      <c r="B4629" s="10" t="s">
        <v>5698</v>
      </c>
      <c r="C4629" s="11" t="s">
        <v>5579</v>
      </c>
    </row>
    <row r="4630" spans="1:3" s="10" customFormat="1" ht="42.75">
      <c r="A4630" s="31" t="s">
        <v>12294</v>
      </c>
      <c r="B4630" s="10" t="s">
        <v>5699</v>
      </c>
      <c r="C4630" s="11" t="s">
        <v>5579</v>
      </c>
    </row>
    <row r="4631" spans="1:3" s="10" customFormat="1" ht="28.5">
      <c r="A4631" s="31" t="s">
        <v>12295</v>
      </c>
      <c r="B4631" s="10" t="s">
        <v>5700</v>
      </c>
      <c r="C4631" s="11" t="s">
        <v>956</v>
      </c>
    </row>
    <row r="4632" spans="1:3" s="10" customFormat="1" ht="42.75">
      <c r="A4632" s="31" t="s">
        <v>12296</v>
      </c>
      <c r="B4632" s="10" t="s">
        <v>5701</v>
      </c>
      <c r="C4632" s="11" t="s">
        <v>5702</v>
      </c>
    </row>
    <row r="4633" spans="1:3" s="10" customFormat="1" ht="28.5">
      <c r="A4633" s="31" t="s">
        <v>12297</v>
      </c>
      <c r="B4633" s="10" t="s">
        <v>5703</v>
      </c>
      <c r="C4633" s="11" t="s">
        <v>5398</v>
      </c>
    </row>
    <row r="4634" spans="1:3" s="10" customFormat="1" ht="42.75">
      <c r="A4634" s="31" t="s">
        <v>12298</v>
      </c>
      <c r="B4634" s="10" t="s">
        <v>5704</v>
      </c>
      <c r="C4634" s="11" t="s">
        <v>1260</v>
      </c>
    </row>
    <row r="4635" spans="1:3" s="10" customFormat="1" ht="28.5">
      <c r="A4635" s="31" t="s">
        <v>12299</v>
      </c>
      <c r="B4635" s="10" t="s">
        <v>5705</v>
      </c>
      <c r="C4635" s="11" t="s">
        <v>5398</v>
      </c>
    </row>
    <row r="4636" spans="1:3" s="10" customFormat="1" ht="28.5">
      <c r="A4636" s="31" t="s">
        <v>8343</v>
      </c>
      <c r="B4636" s="10" t="s">
        <v>5706</v>
      </c>
      <c r="C4636" s="11" t="s">
        <v>767</v>
      </c>
    </row>
    <row r="4637" spans="1:3" s="10" customFormat="1" ht="42.75">
      <c r="A4637" s="31" t="s">
        <v>12300</v>
      </c>
      <c r="B4637" s="10" t="s">
        <v>5707</v>
      </c>
      <c r="C4637" s="11" t="s">
        <v>5579</v>
      </c>
    </row>
    <row r="4638" spans="1:3" s="10" customFormat="1" ht="28.5">
      <c r="A4638" s="31" t="s">
        <v>12301</v>
      </c>
      <c r="B4638" s="10" t="s">
        <v>5708</v>
      </c>
      <c r="C4638" s="11" t="s">
        <v>5499</v>
      </c>
    </row>
    <row r="4639" spans="1:3" s="10" customFormat="1" ht="28.5">
      <c r="A4639" s="31" t="s">
        <v>12302</v>
      </c>
      <c r="B4639" s="10" t="s">
        <v>5709</v>
      </c>
      <c r="C4639" s="11" t="s">
        <v>5436</v>
      </c>
    </row>
    <row r="4640" spans="1:3" s="10" customFormat="1" ht="28.5">
      <c r="A4640" s="31" t="s">
        <v>12303</v>
      </c>
      <c r="B4640" s="10" t="s">
        <v>5710</v>
      </c>
      <c r="C4640" s="11" t="s">
        <v>767</v>
      </c>
    </row>
    <row r="4641" spans="1:3" s="10" customFormat="1" ht="28.5">
      <c r="A4641" s="31" t="s">
        <v>12304</v>
      </c>
      <c r="B4641" s="10" t="s">
        <v>5711</v>
      </c>
      <c r="C4641" s="11" t="s">
        <v>5436</v>
      </c>
    </row>
    <row r="4642" spans="1:3" s="10" customFormat="1" ht="42.75">
      <c r="A4642" s="31" t="s">
        <v>12305</v>
      </c>
      <c r="B4642" s="10" t="s">
        <v>5712</v>
      </c>
      <c r="C4642" s="11" t="s">
        <v>5702</v>
      </c>
    </row>
    <row r="4643" spans="1:3" s="10" customFormat="1">
      <c r="A4643" s="31" t="s">
        <v>8931</v>
      </c>
      <c r="B4643" s="10" t="s">
        <v>5713</v>
      </c>
      <c r="C4643" s="11" t="s">
        <v>1277</v>
      </c>
    </row>
    <row r="4644" spans="1:3" s="10" customFormat="1" ht="28.5">
      <c r="A4644" s="31" t="s">
        <v>12306</v>
      </c>
      <c r="B4644" s="10" t="s">
        <v>5714</v>
      </c>
      <c r="C4644" s="11" t="s">
        <v>767</v>
      </c>
    </row>
    <row r="4645" spans="1:3" s="10" customFormat="1" ht="42.75">
      <c r="A4645" s="31" t="s">
        <v>12307</v>
      </c>
      <c r="B4645" s="10" t="s">
        <v>5715</v>
      </c>
      <c r="C4645" s="11" t="s">
        <v>5702</v>
      </c>
    </row>
    <row r="4646" spans="1:3" s="10" customFormat="1" ht="28.5">
      <c r="A4646" s="31" t="s">
        <v>12308</v>
      </c>
      <c r="B4646" s="10" t="s">
        <v>5716</v>
      </c>
      <c r="C4646" s="11" t="s">
        <v>5545</v>
      </c>
    </row>
    <row r="4647" spans="1:3" s="10" customFormat="1" ht="28.5">
      <c r="A4647" s="31" t="s">
        <v>12309</v>
      </c>
      <c r="B4647" s="10" t="s">
        <v>5717</v>
      </c>
      <c r="C4647" s="11" t="s">
        <v>5545</v>
      </c>
    </row>
    <row r="4648" spans="1:3" s="10" customFormat="1" ht="28.5">
      <c r="A4648" s="31" t="s">
        <v>12310</v>
      </c>
      <c r="B4648" s="10" t="s">
        <v>5718</v>
      </c>
      <c r="C4648" s="11" t="s">
        <v>5545</v>
      </c>
    </row>
    <row r="4649" spans="1:3" s="10" customFormat="1" ht="28.5">
      <c r="A4649" s="31" t="s">
        <v>12109</v>
      </c>
      <c r="B4649" s="10" t="s">
        <v>5719</v>
      </c>
      <c r="C4649" s="11" t="s">
        <v>767</v>
      </c>
    </row>
    <row r="4650" spans="1:3" s="10" customFormat="1" ht="28.5">
      <c r="A4650" s="31" t="s">
        <v>12311</v>
      </c>
      <c r="B4650" s="10" t="s">
        <v>5720</v>
      </c>
      <c r="C4650" s="11" t="s">
        <v>4708</v>
      </c>
    </row>
    <row r="4651" spans="1:3" s="10" customFormat="1" ht="28.5">
      <c r="A4651" s="31" t="s">
        <v>12312</v>
      </c>
      <c r="B4651" s="10" t="s">
        <v>5721</v>
      </c>
      <c r="C4651" s="11" t="s">
        <v>4708</v>
      </c>
    </row>
    <row r="4652" spans="1:3" s="10" customFormat="1" ht="28.5">
      <c r="A4652" s="31" t="s">
        <v>12313</v>
      </c>
      <c r="B4652" s="10" t="s">
        <v>5722</v>
      </c>
      <c r="C4652" s="11" t="s">
        <v>5545</v>
      </c>
    </row>
    <row r="4653" spans="1:3" s="10" customFormat="1" ht="28.5">
      <c r="A4653" s="31" t="s">
        <v>12314</v>
      </c>
      <c r="B4653" s="10" t="s">
        <v>5723</v>
      </c>
      <c r="C4653" s="11" t="s">
        <v>956</v>
      </c>
    </row>
    <row r="4654" spans="1:3" s="10" customFormat="1" ht="28.5">
      <c r="A4654" s="31" t="s">
        <v>12315</v>
      </c>
      <c r="B4654" s="10" t="s">
        <v>5724</v>
      </c>
      <c r="C4654" s="11" t="s">
        <v>956</v>
      </c>
    </row>
    <row r="4655" spans="1:3" s="10" customFormat="1" ht="42.75">
      <c r="A4655" s="31" t="s">
        <v>12316</v>
      </c>
      <c r="B4655" s="10" t="s">
        <v>5725</v>
      </c>
      <c r="C4655" s="11" t="s">
        <v>5702</v>
      </c>
    </row>
    <row r="4656" spans="1:3" s="10" customFormat="1" ht="28.5">
      <c r="A4656" s="31" t="s">
        <v>12317</v>
      </c>
      <c r="B4656" s="10" t="s">
        <v>5726</v>
      </c>
      <c r="C4656" s="11" t="s">
        <v>5566</v>
      </c>
    </row>
    <row r="4657" spans="1:3" s="10" customFormat="1" ht="42.75">
      <c r="A4657" s="31" t="s">
        <v>12318</v>
      </c>
      <c r="B4657" s="10" t="s">
        <v>5727</v>
      </c>
      <c r="C4657" s="11" t="s">
        <v>5702</v>
      </c>
    </row>
    <row r="4658" spans="1:3" s="10" customFormat="1" ht="28.5">
      <c r="A4658" s="31" t="s">
        <v>12319</v>
      </c>
      <c r="B4658" s="10" t="s">
        <v>5728</v>
      </c>
      <c r="C4658" s="11" t="s">
        <v>5545</v>
      </c>
    </row>
    <row r="4659" spans="1:3" s="10" customFormat="1" ht="28.5">
      <c r="A4659" s="31" t="s">
        <v>12320</v>
      </c>
      <c r="B4659" s="10" t="s">
        <v>5729</v>
      </c>
      <c r="C4659" s="11" t="s">
        <v>956</v>
      </c>
    </row>
    <row r="4660" spans="1:3" s="10" customFormat="1" ht="28.5">
      <c r="A4660" s="31" t="s">
        <v>12321</v>
      </c>
      <c r="B4660" s="10" t="s">
        <v>5730</v>
      </c>
      <c r="C4660" s="11" t="s">
        <v>956</v>
      </c>
    </row>
    <row r="4661" spans="1:3" s="10" customFormat="1" ht="28.5">
      <c r="A4661" s="31" t="s">
        <v>12322</v>
      </c>
      <c r="B4661" s="10" t="s">
        <v>5731</v>
      </c>
      <c r="C4661" s="11" t="s">
        <v>5262</v>
      </c>
    </row>
    <row r="4662" spans="1:3" s="10" customFormat="1" ht="28.5">
      <c r="A4662" s="31" t="s">
        <v>12323</v>
      </c>
      <c r="B4662" s="10" t="s">
        <v>5732</v>
      </c>
      <c r="C4662" s="11" t="s">
        <v>5262</v>
      </c>
    </row>
    <row r="4663" spans="1:3" s="10" customFormat="1" ht="57">
      <c r="A4663" s="31" t="s">
        <v>12324</v>
      </c>
      <c r="B4663" s="10" t="s">
        <v>5733</v>
      </c>
      <c r="C4663" s="11" t="s">
        <v>5119</v>
      </c>
    </row>
    <row r="4664" spans="1:3" s="10" customFormat="1" ht="28.5">
      <c r="A4664" s="31" t="s">
        <v>12325</v>
      </c>
      <c r="B4664" s="10" t="s">
        <v>5734</v>
      </c>
      <c r="C4664" s="11" t="s">
        <v>4708</v>
      </c>
    </row>
    <row r="4665" spans="1:3" s="10" customFormat="1" ht="28.5">
      <c r="A4665" s="31" t="s">
        <v>12326</v>
      </c>
      <c r="B4665" s="10" t="s">
        <v>5735</v>
      </c>
      <c r="C4665" s="11" t="s">
        <v>5262</v>
      </c>
    </row>
    <row r="4666" spans="1:3" s="10" customFormat="1" ht="57">
      <c r="A4666" s="31" t="s">
        <v>12327</v>
      </c>
      <c r="B4666" s="10" t="s">
        <v>5736</v>
      </c>
      <c r="C4666" s="11" t="s">
        <v>5119</v>
      </c>
    </row>
    <row r="4667" spans="1:3" s="10" customFormat="1" ht="28.5">
      <c r="A4667" s="31" t="s">
        <v>12328</v>
      </c>
      <c r="B4667" s="10" t="s">
        <v>5737</v>
      </c>
      <c r="C4667" s="11" t="s">
        <v>5566</v>
      </c>
    </row>
    <row r="4668" spans="1:3" s="10" customFormat="1" ht="28.5">
      <c r="A4668" s="31" t="s">
        <v>12329</v>
      </c>
      <c r="B4668" s="10" t="s">
        <v>5738</v>
      </c>
      <c r="C4668" s="11" t="s">
        <v>765</v>
      </c>
    </row>
    <row r="4669" spans="1:3" s="10" customFormat="1" ht="28.5">
      <c r="A4669" s="31" t="s">
        <v>12330</v>
      </c>
      <c r="B4669" s="10" t="s">
        <v>5739</v>
      </c>
      <c r="C4669" s="11" t="s">
        <v>767</v>
      </c>
    </row>
    <row r="4670" spans="1:3" s="10" customFormat="1" ht="28.5">
      <c r="A4670" s="31" t="s">
        <v>12331</v>
      </c>
      <c r="B4670" s="10" t="s">
        <v>5740</v>
      </c>
      <c r="C4670" s="11" t="s">
        <v>769</v>
      </c>
    </row>
    <row r="4671" spans="1:3" s="10" customFormat="1">
      <c r="A4671" s="31" t="s">
        <v>12240</v>
      </c>
      <c r="B4671" s="10" t="s">
        <v>5741</v>
      </c>
      <c r="C4671" s="11" t="s">
        <v>1277</v>
      </c>
    </row>
    <row r="4672" spans="1:3" s="10" customFormat="1" ht="28.5">
      <c r="A4672" s="31" t="s">
        <v>12332</v>
      </c>
      <c r="B4672" s="10" t="s">
        <v>5742</v>
      </c>
      <c r="C4672" s="11" t="s">
        <v>767</v>
      </c>
    </row>
    <row r="4673" spans="1:3" s="10" customFormat="1" ht="28.5">
      <c r="A4673" s="31" t="s">
        <v>8608</v>
      </c>
      <c r="B4673" s="10" t="s">
        <v>5743</v>
      </c>
      <c r="C4673" s="11" t="s">
        <v>769</v>
      </c>
    </row>
    <row r="4674" spans="1:3" s="10" customFormat="1" ht="28.5">
      <c r="A4674" s="31" t="s">
        <v>12333</v>
      </c>
      <c r="B4674" s="10" t="s">
        <v>5744</v>
      </c>
      <c r="C4674" s="11" t="s">
        <v>767</v>
      </c>
    </row>
    <row r="4675" spans="1:3" s="10" customFormat="1" ht="28.5">
      <c r="A4675" s="31" t="s">
        <v>12334</v>
      </c>
      <c r="B4675" s="10" t="s">
        <v>5745</v>
      </c>
      <c r="C4675" s="11" t="s">
        <v>5746</v>
      </c>
    </row>
    <row r="4676" spans="1:3" s="10" customFormat="1" ht="28.5">
      <c r="A4676" s="31" t="s">
        <v>12306</v>
      </c>
      <c r="B4676" s="10" t="s">
        <v>5747</v>
      </c>
      <c r="C4676" s="11" t="s">
        <v>767</v>
      </c>
    </row>
    <row r="4677" spans="1:3" s="10" customFormat="1" ht="28.5">
      <c r="A4677" s="31" t="s">
        <v>12335</v>
      </c>
      <c r="B4677" s="10" t="s">
        <v>5748</v>
      </c>
      <c r="C4677" s="11" t="s">
        <v>5746</v>
      </c>
    </row>
    <row r="4678" spans="1:3" s="10" customFormat="1" ht="28.5">
      <c r="A4678" s="31" t="s">
        <v>12336</v>
      </c>
      <c r="B4678" s="10" t="s">
        <v>5749</v>
      </c>
      <c r="C4678" s="11" t="s">
        <v>5750</v>
      </c>
    </row>
    <row r="4679" spans="1:3" s="10" customFormat="1" ht="28.5">
      <c r="A4679" s="31" t="s">
        <v>12337</v>
      </c>
      <c r="B4679" s="10" t="s">
        <v>5751</v>
      </c>
      <c r="C4679" s="11" t="s">
        <v>5752</v>
      </c>
    </row>
    <row r="4680" spans="1:3" s="10" customFormat="1" ht="28.5">
      <c r="A4680" s="31" t="s">
        <v>12338</v>
      </c>
      <c r="B4680" s="10" t="s">
        <v>5753</v>
      </c>
      <c r="C4680" s="11" t="s">
        <v>5750</v>
      </c>
    </row>
    <row r="4681" spans="1:3" s="10" customFormat="1" ht="28.5">
      <c r="A4681" s="31" t="s">
        <v>12339</v>
      </c>
      <c r="B4681" s="10" t="s">
        <v>5754</v>
      </c>
      <c r="C4681" s="11" t="s">
        <v>5750</v>
      </c>
    </row>
    <row r="4682" spans="1:3" s="10" customFormat="1" ht="28.5">
      <c r="A4682" s="31" t="s">
        <v>12340</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2026-03-31T06:18:08Z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